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E328" i="9" s="1"/>
  <c r="B328" i="9" s="1"/>
  <c r="G328" i="9"/>
  <c r="F328" i="9"/>
  <c r="H327" i="9"/>
  <c r="G327" i="9"/>
  <c r="F327" i="9"/>
  <c r="H326" i="9"/>
  <c r="G326" i="9"/>
  <c r="F326" i="9"/>
  <c r="H325" i="9"/>
  <c r="G325" i="9"/>
  <c r="F325" i="9"/>
  <c r="E325" i="9"/>
  <c r="B325" i="9" s="1"/>
  <c r="H324" i="9"/>
  <c r="G324" i="9"/>
  <c r="E324" i="9" s="1"/>
  <c r="F324" i="9"/>
  <c r="H323" i="9"/>
  <c r="G323" i="9"/>
  <c r="E323" i="9" s="1"/>
  <c r="B323" i="9" s="1"/>
  <c r="F323" i="9"/>
  <c r="H322" i="9"/>
  <c r="G322" i="9"/>
  <c r="F322" i="9"/>
  <c r="H321" i="9"/>
  <c r="G321" i="9"/>
  <c r="F321" i="9"/>
  <c r="E321" i="9"/>
  <c r="B321" i="9" s="1"/>
  <c r="H320" i="9"/>
  <c r="E320" i="9" s="1"/>
  <c r="B320" i="9" s="1"/>
  <c r="G320" i="9"/>
  <c r="F320" i="9"/>
  <c r="H319" i="9"/>
  <c r="G319" i="9"/>
  <c r="E319" i="9" s="1"/>
  <c r="B319" i="9" s="1"/>
  <c r="F319" i="9"/>
  <c r="H318" i="9"/>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F296" i="9" s="1"/>
  <c r="H296" i="9"/>
  <c r="F295" i="9"/>
  <c r="I294" i="9"/>
  <c r="H294" i="9"/>
  <c r="F294" i="9"/>
  <c r="E293" i="9"/>
  <c r="M292" i="9"/>
  <c r="L292" i="9"/>
  <c r="F292" i="9" s="1"/>
  <c r="E292" i="9"/>
  <c r="B292" i="9" s="1"/>
  <c r="M291" i="9"/>
  <c r="L291" i="9"/>
  <c r="F291" i="9"/>
  <c r="E291" i="9"/>
  <c r="B291" i="9" s="1"/>
  <c r="M290" i="9"/>
  <c r="L290" i="9"/>
  <c r="F290" i="9" s="1"/>
  <c r="E290" i="9"/>
  <c r="B290" i="9" s="1"/>
  <c r="M289" i="9"/>
  <c r="L289" i="9"/>
  <c r="E289" i="9"/>
  <c r="M288" i="9"/>
  <c r="L288" i="9"/>
  <c r="F288" i="9" s="1"/>
  <c r="E288" i="9"/>
  <c r="M287" i="9"/>
  <c r="L287" i="9"/>
  <c r="F287" i="9"/>
  <c r="E287" i="9"/>
  <c r="M286" i="9"/>
  <c r="L286" i="9"/>
  <c r="F286" i="9" s="1"/>
  <c r="E286" i="9"/>
  <c r="M285" i="9"/>
  <c r="L285" i="9"/>
  <c r="E285" i="9"/>
  <c r="M284" i="9"/>
  <c r="L284" i="9"/>
  <c r="F284" i="9" s="1"/>
  <c r="E284" i="9"/>
  <c r="B284" i="9" s="1"/>
  <c r="M283" i="9"/>
  <c r="L283" i="9"/>
  <c r="F283" i="9"/>
  <c r="E283" i="9"/>
  <c r="B283" i="9" s="1"/>
  <c r="M282" i="9"/>
  <c r="L282" i="9"/>
  <c r="F282" i="9" s="1"/>
  <c r="E282" i="9"/>
  <c r="M281" i="9"/>
  <c r="L281" i="9"/>
  <c r="E281" i="9"/>
  <c r="M280" i="9"/>
  <c r="L280" i="9"/>
  <c r="F280" i="9" s="1"/>
  <c r="E280" i="9"/>
  <c r="B280" i="9" s="1"/>
  <c r="M279" i="9"/>
  <c r="L279" i="9"/>
  <c r="F279" i="9"/>
  <c r="E279" i="9"/>
  <c r="B279" i="9" s="1"/>
  <c r="M278" i="9"/>
  <c r="L278" i="9"/>
  <c r="F278" i="9" s="1"/>
  <c r="E278" i="9"/>
  <c r="M277" i="9"/>
  <c r="L277" i="9"/>
  <c r="E277" i="9"/>
  <c r="M276" i="9"/>
  <c r="L276" i="9"/>
  <c r="F276" i="9" s="1"/>
  <c r="E276" i="9"/>
  <c r="B276" i="9" s="1"/>
  <c r="M275" i="9"/>
  <c r="L275" i="9"/>
  <c r="F275" i="9"/>
  <c r="E275" i="9"/>
  <c r="B275" i="9" s="1"/>
  <c r="M274" i="9"/>
  <c r="L274" i="9"/>
  <c r="F274" i="9" s="1"/>
  <c r="E274" i="9"/>
  <c r="M273" i="9"/>
  <c r="L273" i="9"/>
  <c r="E273" i="9"/>
  <c r="M272" i="9"/>
  <c r="L272" i="9"/>
  <c r="F272" i="9" s="1"/>
  <c r="E272" i="9"/>
  <c r="B272" i="9" s="1"/>
  <c r="M271" i="9"/>
  <c r="L271" i="9"/>
  <c r="F271" i="9"/>
  <c r="E271" i="9"/>
  <c r="B271" i="9" s="1"/>
  <c r="M270" i="9"/>
  <c r="L270" i="9"/>
  <c r="F270" i="9" s="1"/>
  <c r="E270" i="9"/>
  <c r="M269" i="9"/>
  <c r="L269" i="9"/>
  <c r="E269" i="9"/>
  <c r="M268" i="9"/>
  <c r="L268" i="9"/>
  <c r="F268" i="9" s="1"/>
  <c r="E268" i="9"/>
  <c r="B268" i="9" s="1"/>
  <c r="M267" i="9"/>
  <c r="L267" i="9"/>
  <c r="F267" i="9"/>
  <c r="E267" i="9"/>
  <c r="B267" i="9" s="1"/>
  <c r="M266" i="9"/>
  <c r="L266" i="9"/>
  <c r="F266" i="9" s="1"/>
  <c r="E266" i="9"/>
  <c r="M265" i="9"/>
  <c r="L265" i="9"/>
  <c r="E265" i="9"/>
  <c r="M264" i="9"/>
  <c r="L264" i="9"/>
  <c r="F264" i="9" s="1"/>
  <c r="E264" i="9"/>
  <c r="B264" i="9" s="1"/>
  <c r="M263" i="9"/>
  <c r="L263" i="9"/>
  <c r="F263" i="9"/>
  <c r="E263" i="9"/>
  <c r="B263" i="9" s="1"/>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s="1"/>
  <c r="E252" i="9"/>
  <c r="M251" i="9"/>
  <c r="L251" i="9"/>
  <c r="F251" i="9"/>
  <c r="B251" i="9" s="1"/>
  <c r="E251" i="9"/>
  <c r="M250" i="9"/>
  <c r="L250" i="9"/>
  <c r="F250" i="9" s="1"/>
  <c r="B250" i="9" s="1"/>
  <c r="E250" i="9"/>
  <c r="M249" i="9"/>
  <c r="F249" i="9" s="1"/>
  <c r="L249" i="9"/>
  <c r="E249" i="9"/>
  <c r="B249" i="9"/>
  <c r="M248" i="9"/>
  <c r="L248" i="9"/>
  <c r="F248" i="9" s="1"/>
  <c r="E248" i="9"/>
  <c r="M247" i="9"/>
  <c r="L247" i="9"/>
  <c r="F247" i="9"/>
  <c r="B247" i="9" s="1"/>
  <c r="E247" i="9"/>
  <c r="M246" i="9"/>
  <c r="L246" i="9"/>
  <c r="F246" i="9" s="1"/>
  <c r="B246" i="9" s="1"/>
  <c r="E246" i="9"/>
  <c r="M245" i="9"/>
  <c r="L245" i="9"/>
  <c r="F245" i="9" s="1"/>
  <c r="B245" i="9" s="1"/>
  <c r="E245" i="9"/>
  <c r="M244" i="9"/>
  <c r="L244" i="9"/>
  <c r="F244" i="9" s="1"/>
  <c r="E244" i="9"/>
  <c r="M243" i="9"/>
  <c r="L243" i="9"/>
  <c r="F243" i="9"/>
  <c r="E243" i="9"/>
  <c r="M242" i="9"/>
  <c r="L242" i="9"/>
  <c r="E242" i="9"/>
  <c r="M241" i="9"/>
  <c r="F241" i="9" s="1"/>
  <c r="L241" i="9"/>
  <c r="E241" i="9"/>
  <c r="B241" i="9"/>
  <c r="M240" i="9"/>
  <c r="L240" i="9"/>
  <c r="E240" i="9"/>
  <c r="M239" i="9"/>
  <c r="L239" i="9"/>
  <c r="F239" i="9"/>
  <c r="B239" i="9" s="1"/>
  <c r="E239" i="9"/>
  <c r="M238" i="9"/>
  <c r="L238" i="9"/>
  <c r="F238" i="9" s="1"/>
  <c r="B238" i="9" s="1"/>
  <c r="E238" i="9"/>
  <c r="M237" i="9"/>
  <c r="L237" i="9"/>
  <c r="E237" i="9"/>
  <c r="M236" i="9"/>
  <c r="L236" i="9"/>
  <c r="E236" i="9"/>
  <c r="M235" i="9"/>
  <c r="L235" i="9"/>
  <c r="F235" i="9"/>
  <c r="E235" i="9"/>
  <c r="M234" i="9"/>
  <c r="L234" i="9"/>
  <c r="F234" i="9" s="1"/>
  <c r="E234" i="9"/>
  <c r="B234" i="9" s="1"/>
  <c r="M233" i="9"/>
  <c r="L233" i="9"/>
  <c r="F233" i="9" s="1"/>
  <c r="E233" i="9"/>
  <c r="B233" i="9"/>
  <c r="M232" i="9"/>
  <c r="L232" i="9"/>
  <c r="F232" i="9" s="1"/>
  <c r="E232" i="9"/>
  <c r="M231" i="9"/>
  <c r="L231" i="9"/>
  <c r="F231" i="9"/>
  <c r="E231" i="9"/>
  <c r="M230" i="9"/>
  <c r="L230" i="9"/>
  <c r="F230" i="9" s="1"/>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E171" i="9"/>
  <c r="B171" i="9" s="1"/>
  <c r="H170" i="9"/>
  <c r="G170" i="9"/>
  <c r="E170" i="9" s="1"/>
  <c r="F170" i="9"/>
  <c r="H169" i="9"/>
  <c r="G169" i="9"/>
  <c r="E169" i="9" s="1"/>
  <c r="B169" i="9" s="1"/>
  <c r="F169" i="9"/>
  <c r="H168" i="9"/>
  <c r="E168" i="9" s="1"/>
  <c r="B168" i="9" s="1"/>
  <c r="G168" i="9"/>
  <c r="F168" i="9"/>
  <c r="H167" i="9"/>
  <c r="G167" i="9"/>
  <c r="F167" i="9"/>
  <c r="E167" i="9"/>
  <c r="B167" i="9" s="1"/>
  <c r="H166" i="9"/>
  <c r="G166" i="9"/>
  <c r="E166" i="9" s="1"/>
  <c r="F166" i="9"/>
  <c r="H165" i="9"/>
  <c r="G165" i="9"/>
  <c r="E165" i="9" s="1"/>
  <c r="B165" i="9" s="1"/>
  <c r="F165" i="9"/>
  <c r="H164" i="9"/>
  <c r="E164" i="9" s="1"/>
  <c r="B164" i="9" s="1"/>
  <c r="G164" i="9"/>
  <c r="F164" i="9"/>
  <c r="H163" i="9"/>
  <c r="G163" i="9"/>
  <c r="F163" i="9"/>
  <c r="E163" i="9"/>
  <c r="B163" i="9" s="1"/>
  <c r="H162" i="9"/>
  <c r="G162" i="9"/>
  <c r="E162" i="9" s="1"/>
  <c r="F162" i="9"/>
  <c r="H161" i="9"/>
  <c r="G161" i="9"/>
  <c r="E161" i="9" s="1"/>
  <c r="B161" i="9" s="1"/>
  <c r="F161" i="9"/>
  <c r="H160" i="9"/>
  <c r="G160" i="9"/>
  <c r="F160" i="9"/>
  <c r="H159" i="9"/>
  <c r="G159" i="9"/>
  <c r="F159" i="9"/>
  <c r="E159" i="9"/>
  <c r="B159" i="9" s="1"/>
  <c r="H158" i="9"/>
  <c r="G158" i="9"/>
  <c r="F158" i="9"/>
  <c r="E158" i="9"/>
  <c r="H157" i="9"/>
  <c r="G157" i="9"/>
  <c r="E157" i="9" s="1"/>
  <c r="B157" i="9" s="1"/>
  <c r="F157" i="9"/>
  <c r="F156" i="9"/>
  <c r="H155" i="9"/>
  <c r="G155" i="9"/>
  <c r="F155" i="9"/>
  <c r="E155" i="9"/>
  <c r="B155" i="9" s="1"/>
  <c r="H154" i="9"/>
  <c r="G154" i="9"/>
  <c r="F154" i="9"/>
  <c r="E154" i="9"/>
  <c r="H153" i="9"/>
  <c r="G153" i="9"/>
  <c r="E153" i="9" s="1"/>
  <c r="B153" i="9" s="1"/>
  <c r="F153" i="9"/>
  <c r="H152" i="9"/>
  <c r="G152" i="9"/>
  <c r="E152" i="9" s="1"/>
  <c r="F152" i="9"/>
  <c r="B152" i="9"/>
  <c r="H151" i="9"/>
  <c r="G151" i="9"/>
  <c r="F151" i="9"/>
  <c r="E151" i="9"/>
  <c r="B151" i="9" s="1"/>
  <c r="H150" i="9"/>
  <c r="G150" i="9"/>
  <c r="F150" i="9"/>
  <c r="E150" i="9"/>
  <c r="B150" i="9" s="1"/>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F51" i="9"/>
  <c r="H50" i="9"/>
  <c r="G50" i="9"/>
  <c r="E50" i="9" s="1"/>
  <c r="B50" i="9" s="1"/>
  <c r="F50" i="9"/>
  <c r="H49" i="9"/>
  <c r="E49" i="9" s="1"/>
  <c r="B49" i="9" s="1"/>
  <c r="G49" i="9"/>
  <c r="F49" i="9"/>
  <c r="H48" i="9"/>
  <c r="E48" i="9" s="1"/>
  <c r="B48" i="9" s="1"/>
  <c r="G48" i="9"/>
  <c r="F48" i="9"/>
  <c r="H47" i="9"/>
  <c r="G47" i="9"/>
  <c r="E47" i="9" s="1"/>
  <c r="B47" i="9" s="1"/>
  <c r="F47" i="9"/>
  <c r="H46" i="9"/>
  <c r="G46" i="9"/>
  <c r="E46" i="9" s="1"/>
  <c r="B46" i="9" s="1"/>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G40" i="9"/>
  <c r="E40" i="9" s="1"/>
  <c r="B40" i="9" s="1"/>
  <c r="F40" i="9"/>
  <c r="H39" i="9"/>
  <c r="G39" i="9"/>
  <c r="F39" i="9"/>
  <c r="E39" i="9"/>
  <c r="B39" i="9" s="1"/>
  <c r="H38" i="9"/>
  <c r="E38" i="9" s="1"/>
  <c r="B38" i="9" s="1"/>
  <c r="G38" i="9"/>
  <c r="F38" i="9"/>
  <c r="H37" i="9"/>
  <c r="G37" i="9"/>
  <c r="F37" i="9"/>
  <c r="H36" i="9"/>
  <c r="G36" i="9"/>
  <c r="F36" i="9"/>
  <c r="H35" i="9"/>
  <c r="G35" i="9"/>
  <c r="F35" i="9"/>
  <c r="E35" i="9"/>
  <c r="B35" i="9" s="1"/>
  <c r="H34" i="9"/>
  <c r="E34" i="9" s="1"/>
  <c r="B34" i="9" s="1"/>
  <c r="G34" i="9"/>
  <c r="F34" i="9"/>
  <c r="H33" i="9"/>
  <c r="G33" i="9"/>
  <c r="E33" i="9" s="1"/>
  <c r="B33" i="9" s="1"/>
  <c r="F33" i="9"/>
  <c r="H32" i="9"/>
  <c r="E32" i="9" s="1"/>
  <c r="B32" i="9" s="1"/>
  <c r="G32" i="9"/>
  <c r="F32" i="9"/>
  <c r="H31" i="9"/>
  <c r="E31" i="9" s="1"/>
  <c r="B31" i="9" s="1"/>
  <c r="G31" i="9"/>
  <c r="F31" i="9"/>
  <c r="H30" i="9"/>
  <c r="E30" i="9" s="1"/>
  <c r="B30" i="9" s="1"/>
  <c r="G30" i="9"/>
  <c r="F30" i="9"/>
  <c r="H29" i="9"/>
  <c r="G29" i="9"/>
  <c r="E29" i="9" s="1"/>
  <c r="B29" i="9" s="1"/>
  <c r="F29" i="9"/>
  <c r="H28" i="9"/>
  <c r="G28" i="9"/>
  <c r="E28" i="9" s="1"/>
  <c r="B28" i="9" s="1"/>
  <c r="F28" i="9"/>
  <c r="H27" i="9"/>
  <c r="G27" i="9"/>
  <c r="F27" i="9"/>
  <c r="E27" i="9"/>
  <c r="B27" i="9" s="1"/>
  <c r="H26" i="9"/>
  <c r="G26" i="9"/>
  <c r="F26" i="9"/>
  <c r="H25" i="9"/>
  <c r="G25" i="9"/>
  <c r="E25" i="9" s="1"/>
  <c r="B25" i="9" s="1"/>
  <c r="F25" i="9"/>
  <c r="F24" i="9"/>
  <c r="F4" i="9"/>
  <c r="O3" i="9"/>
  <c r="G296" i="9" s="1"/>
  <c r="E296" i="9" s="1"/>
  <c r="I3" i="9"/>
  <c r="H3" i="9"/>
  <c r="G3" i="9"/>
  <c r="D104" i="8"/>
  <c r="D97" i="8"/>
  <c r="D92" i="8"/>
  <c r="D87" i="8"/>
  <c r="D82" i="8"/>
  <c r="D77" i="8"/>
  <c r="D72" i="8"/>
  <c r="D67" i="8"/>
  <c r="D62" i="8"/>
  <c r="D57" i="8"/>
  <c r="D51" i="8" s="1"/>
  <c r="D52" i="8"/>
  <c r="D46" i="8"/>
  <c r="D37" i="8"/>
  <c r="D27" i="8"/>
  <c r="D25" i="8" s="1"/>
  <c r="D18" i="8"/>
  <c r="D8" i="8"/>
  <c r="D6" i="8"/>
  <c r="E44" i="7"/>
  <c r="D44" i="7"/>
  <c r="E39" i="7"/>
  <c r="D39" i="7"/>
  <c r="D38" i="7" s="1"/>
  <c r="E38" i="7"/>
  <c r="E30" i="7"/>
  <c r="D30" i="7"/>
  <c r="E23" i="7"/>
  <c r="E22" i="7" s="1"/>
  <c r="I33" i="3" s="1"/>
  <c r="D23" i="7"/>
  <c r="D22" i="7"/>
  <c r="E14" i="7"/>
  <c r="D14" i="7"/>
  <c r="E7" i="7"/>
  <c r="D7" i="7"/>
  <c r="D6" i="7" s="1"/>
  <c r="D5" i="7" s="1"/>
  <c r="E6" i="7"/>
  <c r="E5" i="7" s="1"/>
  <c r="I32" i="3" s="1"/>
  <c r="F140" i="6"/>
  <c r="F139" i="6"/>
  <c r="F138" i="6"/>
  <c r="F137" i="6"/>
  <c r="F136" i="6"/>
  <c r="F135" i="6"/>
  <c r="F134" i="6"/>
  <c r="F133" i="6"/>
  <c r="F132" i="6"/>
  <c r="F131" i="6"/>
  <c r="E130" i="6"/>
  <c r="E129" i="6" s="1"/>
  <c r="D130" i="6"/>
  <c r="F130" i="6" s="1"/>
  <c r="F128" i="6"/>
  <c r="F127" i="6"/>
  <c r="F126" i="6"/>
  <c r="F125" i="6"/>
  <c r="F124" i="6"/>
  <c r="F123" i="6"/>
  <c r="E122" i="6"/>
  <c r="E114" i="6" s="1"/>
  <c r="I29" i="3"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7"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E141" i="6" s="1"/>
  <c r="I30"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E274" i="5" s="1"/>
  <c r="E251" i="5" s="1"/>
  <c r="D277" i="5"/>
  <c r="D274" i="5" s="1"/>
  <c r="F274" i="5" s="1"/>
  <c r="F276" i="5"/>
  <c r="F275" i="5"/>
  <c r="F273" i="5"/>
  <c r="F272" i="5"/>
  <c r="F271" i="5"/>
  <c r="F270" i="5"/>
  <c r="F269" i="5"/>
  <c r="F268" i="5"/>
  <c r="F267" i="5"/>
  <c r="F266" i="5"/>
  <c r="F265" i="5"/>
  <c r="F264" i="5"/>
  <c r="E264" i="5"/>
  <c r="D264" i="5"/>
  <c r="F263" i="5"/>
  <c r="F262" i="5"/>
  <c r="F261" i="5"/>
  <c r="E260" i="5"/>
  <c r="D260" i="5"/>
  <c r="D255"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D147" i="5" s="1"/>
  <c r="F147" i="5" s="1"/>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E7" i="5" s="1"/>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E597" i="4"/>
  <c r="D597" i="4"/>
  <c r="F597" i="4" s="1"/>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E535" i="4" s="1"/>
  <c r="D537" i="4"/>
  <c r="D536" i="4"/>
  <c r="F536" i="4" s="1"/>
  <c r="F534" i="4"/>
  <c r="F533" i="4"/>
  <c r="E532" i="4"/>
  <c r="D532" i="4"/>
  <c r="F532" i="4" s="1"/>
  <c r="F531" i="4"/>
  <c r="F530" i="4"/>
  <c r="F529" i="4"/>
  <c r="E529" i="4"/>
  <c r="E522" i="4" s="1"/>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D491" i="4" s="1"/>
  <c r="F491" i="4" s="1"/>
  <c r="F501" i="4"/>
  <c r="F500" i="4"/>
  <c r="F499" i="4"/>
  <c r="F498" i="4"/>
  <c r="E497" i="4"/>
  <c r="D497" i="4"/>
  <c r="F497" i="4" s="1"/>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E479" i="4"/>
  <c r="D479" i="4"/>
  <c r="F479" i="4" s="1"/>
  <c r="F478" i="4"/>
  <c r="F477" i="4"/>
  <c r="F476" i="4"/>
  <c r="E476" i="4"/>
  <c r="D476" i="4"/>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D428" i="4"/>
  <c r="F428" i="4" s="1"/>
  <c r="E427" i="4"/>
  <c r="D422" i="1" s="1"/>
  <c r="D427" i="4"/>
  <c r="D648" i="4" s="1"/>
  <c r="E426" i="4"/>
  <c r="D426" i="4"/>
  <c r="D647" i="4" s="1"/>
  <c r="F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D373" i="4"/>
  <c r="F372" i="4"/>
  <c r="F371" i="4"/>
  <c r="F370" i="4"/>
  <c r="F369" i="4"/>
  <c r="F368" i="4"/>
  <c r="F367" i="4"/>
  <c r="E366" i="4"/>
  <c r="E361" i="4" s="1"/>
  <c r="D366" i="4"/>
  <c r="F366" i="4" s="1"/>
  <c r="F365" i="4"/>
  <c r="F364" i="4"/>
  <c r="F363" i="4"/>
  <c r="F362" i="4"/>
  <c r="E362" i="4"/>
  <c r="D362" i="4"/>
  <c r="D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D321" i="4"/>
  <c r="F321" i="4" s="1"/>
  <c r="F320" i="4"/>
  <c r="F319" i="4"/>
  <c r="F318" i="4"/>
  <c r="F317" i="4"/>
  <c r="F316" i="4"/>
  <c r="F315" i="4"/>
  <c r="E314" i="4"/>
  <c r="E309" i="4" s="1"/>
  <c r="E308" i="4" s="1"/>
  <c r="D314" i="4"/>
  <c r="F314" i="4" s="1"/>
  <c r="F313" i="4"/>
  <c r="F312" i="4"/>
  <c r="F311" i="4"/>
  <c r="F310" i="4"/>
  <c r="E310" i="4"/>
  <c r="D310" i="4"/>
  <c r="D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E231" i="4"/>
  <c r="D231" i="4"/>
  <c r="F231" i="4" s="1"/>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D202" i="4"/>
  <c r="F202"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D141" i="4"/>
  <c r="D140" i="4" s="1"/>
  <c r="F140" i="4" s="1"/>
  <c r="E140" i="4"/>
  <c r="F139" i="4"/>
  <c r="F138" i="4"/>
  <c r="F137" i="4"/>
  <c r="F136" i="4"/>
  <c r="E135" i="4"/>
  <c r="E134" i="4" s="1"/>
  <c r="D135" i="4"/>
  <c r="D134" i="4"/>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H33" i="3"/>
  <c r="G33" i="3"/>
  <c r="B33" i="3"/>
  <c r="H32" i="3"/>
  <c r="G32" i="3"/>
  <c r="B32" i="3"/>
  <c r="G30" i="3"/>
  <c r="B30"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H1686" i="1"/>
  <c r="G1686" i="1"/>
  <c r="C1686" i="1"/>
  <c r="G1685" i="1"/>
  <c r="C1685" i="1"/>
  <c r="H1685" i="1" s="1"/>
  <c r="C1684" i="1"/>
  <c r="H1684" i="1" s="1"/>
  <c r="H1683" i="1"/>
  <c r="C1683" i="1"/>
  <c r="G1683" i="1" s="1"/>
  <c r="H1682" i="1"/>
  <c r="G1682" i="1"/>
  <c r="C1682" i="1"/>
  <c r="G1681" i="1"/>
  <c r="C1681" i="1"/>
  <c r="H1681" i="1" s="1"/>
  <c r="C1680" i="1"/>
  <c r="H1680" i="1" s="1"/>
  <c r="H1679" i="1"/>
  <c r="C1679" i="1"/>
  <c r="G1679" i="1" s="1"/>
  <c r="H1678" i="1"/>
  <c r="G1678" i="1"/>
  <c r="C1678" i="1"/>
  <c r="G1677" i="1"/>
  <c r="C1677" i="1"/>
  <c r="H1677" i="1" s="1"/>
  <c r="C1676" i="1"/>
  <c r="H1676" i="1" s="1"/>
  <c r="H1675" i="1"/>
  <c r="C1675" i="1"/>
  <c r="G1675" i="1" s="1"/>
  <c r="H1674" i="1"/>
  <c r="G1674" i="1"/>
  <c r="C1674" i="1"/>
  <c r="G1673" i="1"/>
  <c r="C1673" i="1"/>
  <c r="H1673" i="1" s="1"/>
  <c r="C1672" i="1"/>
  <c r="H1672" i="1" s="1"/>
  <c r="H1671" i="1"/>
  <c r="C1671" i="1"/>
  <c r="G1671" i="1" s="1"/>
  <c r="H1670" i="1"/>
  <c r="G1670" i="1"/>
  <c r="C1670" i="1"/>
  <c r="G1669" i="1"/>
  <c r="C1669" i="1"/>
  <c r="H1669" i="1" s="1"/>
  <c r="C1668" i="1"/>
  <c r="H1668" i="1" s="1"/>
  <c r="H1667" i="1"/>
  <c r="C1667" i="1"/>
  <c r="G1667" i="1" s="1"/>
  <c r="H1666" i="1"/>
  <c r="G1666" i="1"/>
  <c r="C1666" i="1"/>
  <c r="G1665" i="1"/>
  <c r="C1665" i="1"/>
  <c r="H1665" i="1" s="1"/>
  <c r="C1664" i="1"/>
  <c r="H1664" i="1" s="1"/>
  <c r="H1663" i="1"/>
  <c r="G1663" i="1"/>
  <c r="C1663" i="1"/>
  <c r="H1662" i="1"/>
  <c r="G1662" i="1"/>
  <c r="C1662" i="1"/>
  <c r="G1661" i="1"/>
  <c r="C1661" i="1"/>
  <c r="H1661" i="1" s="1"/>
  <c r="C1660" i="1"/>
  <c r="H1660" i="1" s="1"/>
  <c r="H1659" i="1"/>
  <c r="C1659" i="1"/>
  <c r="G1659" i="1" s="1"/>
  <c r="H1658" i="1"/>
  <c r="G1658" i="1"/>
  <c r="C1658" i="1"/>
  <c r="G1657" i="1"/>
  <c r="C1657" i="1"/>
  <c r="H1657" i="1" s="1"/>
  <c r="C1656" i="1"/>
  <c r="H1656" i="1" s="1"/>
  <c r="H1655" i="1"/>
  <c r="C1655" i="1"/>
  <c r="G1655" i="1" s="1"/>
  <c r="H1654" i="1"/>
  <c r="G1654" i="1"/>
  <c r="C1654" i="1"/>
  <c r="G1653" i="1"/>
  <c r="C1653" i="1"/>
  <c r="H1653" i="1" s="1"/>
  <c r="C1652" i="1"/>
  <c r="H1652" i="1" s="1"/>
  <c r="H1651" i="1"/>
  <c r="C1651" i="1"/>
  <c r="G1651" i="1" s="1"/>
  <c r="H1650" i="1"/>
  <c r="G1650" i="1"/>
  <c r="C1650" i="1"/>
  <c r="G1649" i="1"/>
  <c r="C1649" i="1"/>
  <c r="H1649" i="1" s="1"/>
  <c r="C1648" i="1"/>
  <c r="H1648" i="1" s="1"/>
  <c r="H1647" i="1"/>
  <c r="C1647" i="1"/>
  <c r="G1647" i="1" s="1"/>
  <c r="H1646" i="1"/>
  <c r="G1646" i="1"/>
  <c r="C1646" i="1"/>
  <c r="G1645" i="1"/>
  <c r="C1645" i="1"/>
  <c r="H1645" i="1" s="1"/>
  <c r="C1644" i="1"/>
  <c r="H1644" i="1" s="1"/>
  <c r="H1643" i="1"/>
  <c r="C1643" i="1"/>
  <c r="G1643" i="1" s="1"/>
  <c r="H1642" i="1"/>
  <c r="G1642" i="1"/>
  <c r="C1642" i="1"/>
  <c r="G1641" i="1"/>
  <c r="C1641" i="1"/>
  <c r="H1641" i="1" s="1"/>
  <c r="C1640" i="1"/>
  <c r="H1640" i="1" s="1"/>
  <c r="H1639" i="1"/>
  <c r="C1639" i="1"/>
  <c r="G1639" i="1" s="1"/>
  <c r="H1638" i="1"/>
  <c r="G1638" i="1"/>
  <c r="C1638" i="1"/>
  <c r="G1637" i="1"/>
  <c r="C1637" i="1"/>
  <c r="H1637" i="1" s="1"/>
  <c r="C1636" i="1"/>
  <c r="H1636" i="1" s="1"/>
  <c r="H1635" i="1"/>
  <c r="C1635" i="1"/>
  <c r="G1635" i="1" s="1"/>
  <c r="H1634" i="1"/>
  <c r="G1634" i="1"/>
  <c r="C1634" i="1"/>
  <c r="G1633" i="1"/>
  <c r="C1633" i="1"/>
  <c r="H1633" i="1" s="1"/>
  <c r="C1632" i="1"/>
  <c r="H1632" i="1" s="1"/>
  <c r="H1631" i="1"/>
  <c r="G1631" i="1"/>
  <c r="C1631" i="1"/>
  <c r="H1630" i="1"/>
  <c r="G1630" i="1"/>
  <c r="C1630" i="1"/>
  <c r="G1629" i="1"/>
  <c r="C1629" i="1"/>
  <c r="H1629" i="1" s="1"/>
  <c r="C1628" i="1"/>
  <c r="H1628" i="1" s="1"/>
  <c r="H1627" i="1"/>
  <c r="C1627" i="1"/>
  <c r="G1627" i="1" s="1"/>
  <c r="H1626" i="1"/>
  <c r="G1626" i="1"/>
  <c r="C1626" i="1"/>
  <c r="G1625" i="1"/>
  <c r="C1625" i="1"/>
  <c r="H1625" i="1" s="1"/>
  <c r="C1624" i="1"/>
  <c r="H1624" i="1" s="1"/>
  <c r="H1623" i="1"/>
  <c r="C1623" i="1"/>
  <c r="G1623" i="1" s="1"/>
  <c r="C1620" i="1"/>
  <c r="H1620" i="1" s="1"/>
  <c r="H1619" i="1"/>
  <c r="C1619" i="1"/>
  <c r="G1619" i="1" s="1"/>
  <c r="H1618" i="1"/>
  <c r="G1618" i="1"/>
  <c r="C1618" i="1"/>
  <c r="G1617" i="1"/>
  <c r="C1617" i="1"/>
  <c r="H1617" i="1" s="1"/>
  <c r="C1616" i="1"/>
  <c r="H1616" i="1" s="1"/>
  <c r="H1615" i="1"/>
  <c r="G1615" i="1"/>
  <c r="C1615" i="1"/>
  <c r="H1614" i="1"/>
  <c r="G1614" i="1"/>
  <c r="C1614" i="1"/>
  <c r="G1613" i="1"/>
  <c r="C1613" i="1"/>
  <c r="H1613" i="1" s="1"/>
  <c r="C1612" i="1"/>
  <c r="H1612" i="1" s="1"/>
  <c r="H1611" i="1"/>
  <c r="G1611" i="1"/>
  <c r="C1611" i="1"/>
  <c r="H1610" i="1"/>
  <c r="G1610" i="1"/>
  <c r="C1610" i="1"/>
  <c r="G1609" i="1"/>
  <c r="C1609" i="1"/>
  <c r="H1609" i="1" s="1"/>
  <c r="C1608" i="1"/>
  <c r="H1608" i="1" s="1"/>
  <c r="H1607" i="1"/>
  <c r="C1607" i="1"/>
  <c r="G1607" i="1" s="1"/>
  <c r="H1606" i="1"/>
  <c r="G1606" i="1"/>
  <c r="C1606" i="1"/>
  <c r="G1605" i="1"/>
  <c r="C1605" i="1"/>
  <c r="H1605" i="1" s="1"/>
  <c r="C1604" i="1"/>
  <c r="H1604" i="1" s="1"/>
  <c r="H1603" i="1"/>
  <c r="G1603" i="1"/>
  <c r="C1603" i="1"/>
  <c r="H1602" i="1"/>
  <c r="G1602" i="1"/>
  <c r="C1602" i="1"/>
  <c r="G1601" i="1"/>
  <c r="C1601" i="1"/>
  <c r="H1601" i="1" s="1"/>
  <c r="C1600" i="1"/>
  <c r="H1600" i="1" s="1"/>
  <c r="H1599" i="1"/>
  <c r="G1599" i="1"/>
  <c r="C1599" i="1"/>
  <c r="H1598" i="1"/>
  <c r="G1598" i="1"/>
  <c r="C1598" i="1"/>
  <c r="G1597" i="1"/>
  <c r="C1597" i="1"/>
  <c r="H1597" i="1" s="1"/>
  <c r="C1596" i="1"/>
  <c r="H1596" i="1" s="1"/>
  <c r="H1595" i="1"/>
  <c r="G1595" i="1"/>
  <c r="C1595" i="1"/>
  <c r="H1594" i="1"/>
  <c r="G1594" i="1"/>
  <c r="C1594" i="1"/>
  <c r="G1593" i="1"/>
  <c r="C1593" i="1"/>
  <c r="H1593" i="1" s="1"/>
  <c r="C1592" i="1"/>
  <c r="H1592" i="1" s="1"/>
  <c r="H1591" i="1"/>
  <c r="G1591" i="1"/>
  <c r="C1591" i="1"/>
  <c r="H1590" i="1"/>
  <c r="G1590" i="1"/>
  <c r="C1590" i="1"/>
  <c r="G1589" i="1"/>
  <c r="C1589" i="1"/>
  <c r="H1589" i="1" s="1"/>
  <c r="C1588" i="1"/>
  <c r="H1588" i="1" s="1"/>
  <c r="H1587" i="1"/>
  <c r="G1587" i="1"/>
  <c r="C1587" i="1"/>
  <c r="H1586" i="1"/>
  <c r="G1586" i="1"/>
  <c r="C1586" i="1"/>
  <c r="G1585" i="1"/>
  <c r="C1585" i="1"/>
  <c r="H1585" i="1" s="1"/>
  <c r="C1584" i="1"/>
  <c r="H1584" i="1" s="1"/>
  <c r="H1583" i="1"/>
  <c r="G1583" i="1"/>
  <c r="C1583" i="1"/>
  <c r="H1582" i="1"/>
  <c r="G1582" i="1"/>
  <c r="C1582" i="1"/>
  <c r="D1581" i="1"/>
  <c r="C1581" i="1"/>
  <c r="G1581" i="1" s="1"/>
  <c r="G1580" i="1"/>
  <c r="I1580" i="1" s="1"/>
  <c r="D1580" i="1"/>
  <c r="J1580" i="1" s="1"/>
  <c r="C1580" i="1"/>
  <c r="H1580" i="1" s="1"/>
  <c r="D1579" i="1"/>
  <c r="C1579" i="1"/>
  <c r="G1579" i="1" s="1"/>
  <c r="G1578" i="1"/>
  <c r="I1578" i="1" s="1"/>
  <c r="D1578" i="1"/>
  <c r="J1578" i="1" s="1"/>
  <c r="C1578" i="1"/>
  <c r="H1578" i="1" s="1"/>
  <c r="G1577" i="1"/>
  <c r="D1577" i="1"/>
  <c r="C1577" i="1"/>
  <c r="H1577" i="1" s="1"/>
  <c r="D1576" i="1"/>
  <c r="C1576" i="1"/>
  <c r="G1576" i="1" s="1"/>
  <c r="G1575" i="1"/>
  <c r="I1575" i="1" s="1"/>
  <c r="D1575" i="1"/>
  <c r="J1575" i="1" s="1"/>
  <c r="C1575" i="1"/>
  <c r="H1575" i="1" s="1"/>
  <c r="D1574" i="1"/>
  <c r="C1574" i="1"/>
  <c r="G1574" i="1" s="1"/>
  <c r="G1573" i="1"/>
  <c r="D1573" i="1"/>
  <c r="J1573" i="1" s="1"/>
  <c r="C1573" i="1"/>
  <c r="H1573" i="1" s="1"/>
  <c r="G1572" i="1"/>
  <c r="D1572" i="1"/>
  <c r="C1572" i="1"/>
  <c r="H1572" i="1" s="1"/>
  <c r="G1571" i="1"/>
  <c r="D1571" i="1"/>
  <c r="C1571" i="1"/>
  <c r="H1571" i="1" s="1"/>
  <c r="D1570" i="1"/>
  <c r="C1570" i="1"/>
  <c r="G1570" i="1" s="1"/>
  <c r="G1569" i="1"/>
  <c r="D1569" i="1"/>
  <c r="J1569" i="1" s="1"/>
  <c r="C1569" i="1"/>
  <c r="H1569" i="1" s="1"/>
  <c r="D1568" i="1"/>
  <c r="C1568" i="1"/>
  <c r="G1568" i="1" s="1"/>
  <c r="G1567" i="1"/>
  <c r="D1567" i="1"/>
  <c r="J1567" i="1" s="1"/>
  <c r="C1567" i="1"/>
  <c r="H1567" i="1" s="1"/>
  <c r="D1566" i="1"/>
  <c r="C1566" i="1"/>
  <c r="G1566" i="1" s="1"/>
  <c r="G1565" i="1"/>
  <c r="D1565" i="1"/>
  <c r="J1565" i="1" s="1"/>
  <c r="C1565" i="1"/>
  <c r="H1565" i="1" s="1"/>
  <c r="D1564" i="1"/>
  <c r="C1564" i="1"/>
  <c r="G1564" i="1" s="1"/>
  <c r="D1563" i="1"/>
  <c r="C1563" i="1"/>
  <c r="G1563" i="1" s="1"/>
  <c r="G1562" i="1"/>
  <c r="D1562" i="1"/>
  <c r="J1562" i="1" s="1"/>
  <c r="C1562" i="1"/>
  <c r="H1562" i="1" s="1"/>
  <c r="D1561" i="1"/>
  <c r="C1561" i="1"/>
  <c r="G1561" i="1" s="1"/>
  <c r="G1560" i="1"/>
  <c r="D1560" i="1"/>
  <c r="J1560" i="1" s="1"/>
  <c r="C1560" i="1"/>
  <c r="H1560" i="1" s="1"/>
  <c r="D1559" i="1"/>
  <c r="C1559" i="1"/>
  <c r="G1559" i="1" s="1"/>
  <c r="G1558" i="1"/>
  <c r="I1558" i="1" s="1"/>
  <c r="D1558" i="1"/>
  <c r="J1558" i="1" s="1"/>
  <c r="C1558" i="1"/>
  <c r="H1558" i="1" s="1"/>
  <c r="D1557" i="1"/>
  <c r="C1557" i="1"/>
  <c r="G1557" i="1" s="1"/>
  <c r="D1556" i="1"/>
  <c r="C1556" i="1"/>
  <c r="G1556" i="1" s="1"/>
  <c r="D1555" i="1"/>
  <c r="C1555" i="1"/>
  <c r="G1555" i="1" s="1"/>
  <c r="G1554" i="1"/>
  <c r="D1554" i="1"/>
  <c r="J1554" i="1" s="1"/>
  <c r="C1554" i="1"/>
  <c r="H1554" i="1" s="1"/>
  <c r="D1553" i="1"/>
  <c r="C1553" i="1"/>
  <c r="G1553" i="1" s="1"/>
  <c r="G1552" i="1"/>
  <c r="D1552" i="1"/>
  <c r="J1552" i="1" s="1"/>
  <c r="C1552" i="1"/>
  <c r="H1552" i="1" s="1"/>
  <c r="D1551" i="1"/>
  <c r="C1551" i="1"/>
  <c r="G1551" i="1" s="1"/>
  <c r="G1550" i="1"/>
  <c r="D1550" i="1"/>
  <c r="J1550" i="1" s="1"/>
  <c r="C1550" i="1"/>
  <c r="H1550" i="1" s="1"/>
  <c r="D1549" i="1"/>
  <c r="C1549" i="1"/>
  <c r="G1549" i="1" s="1"/>
  <c r="G1548" i="1"/>
  <c r="D1548" i="1"/>
  <c r="H1548" i="1" s="1"/>
  <c r="C1548" i="1"/>
  <c r="H1547" i="1"/>
  <c r="G1547" i="1"/>
  <c r="D1547" i="1"/>
  <c r="C1547" i="1"/>
  <c r="J1547" i="1" s="1"/>
  <c r="D1546" i="1"/>
  <c r="J1546" i="1" s="1"/>
  <c r="C1546" i="1"/>
  <c r="H1546" i="1" s="1"/>
  <c r="H1545" i="1"/>
  <c r="G1545" i="1"/>
  <c r="I1545" i="1" s="1"/>
  <c r="D1545" i="1"/>
  <c r="C1545" i="1"/>
  <c r="J1545" i="1" s="1"/>
  <c r="D1544" i="1"/>
  <c r="J1544" i="1" s="1"/>
  <c r="C1544" i="1"/>
  <c r="H1544" i="1" s="1"/>
  <c r="H1543" i="1"/>
  <c r="G1543" i="1"/>
  <c r="I1543" i="1" s="1"/>
  <c r="D1543" i="1"/>
  <c r="C1543" i="1"/>
  <c r="J1543" i="1" s="1"/>
  <c r="D1542" i="1"/>
  <c r="J1542" i="1" s="1"/>
  <c r="C1542" i="1"/>
  <c r="H1542" i="1" s="1"/>
  <c r="H1541" i="1"/>
  <c r="G1541" i="1"/>
  <c r="I1541" i="1" s="1"/>
  <c r="D1541" i="1"/>
  <c r="C1541" i="1"/>
  <c r="J1541" i="1" s="1"/>
  <c r="H1540" i="1"/>
  <c r="G1540" i="1"/>
  <c r="D1540" i="1"/>
  <c r="C1540" i="1"/>
  <c r="H1539" i="1"/>
  <c r="G1539" i="1"/>
  <c r="D1539" i="1"/>
  <c r="C1539" i="1"/>
  <c r="H1538" i="1"/>
  <c r="G1538" i="1"/>
  <c r="D1538" i="1"/>
  <c r="C1538" i="1"/>
  <c r="D1537"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H645" i="1"/>
  <c r="G645" i="1"/>
  <c r="D645" i="1"/>
  <c r="C645" i="1"/>
  <c r="C642" i="1"/>
  <c r="C641" i="1"/>
  <c r="H636" i="1"/>
  <c r="D636" i="1"/>
  <c r="G636" i="1" s="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D423" i="1"/>
  <c r="G423" i="1" s="1"/>
  <c r="C423" i="1"/>
  <c r="C422" i="1"/>
  <c r="C421" i="1"/>
  <c r="H416" i="1"/>
  <c r="G416" i="1"/>
  <c r="D416" i="1"/>
  <c r="C416" i="1"/>
  <c r="H415" i="1"/>
  <c r="G415" i="1"/>
  <c r="D415" i="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D302" i="1"/>
  <c r="H302" i="1" s="1"/>
  <c r="C302" i="1"/>
  <c r="H301" i="1"/>
  <c r="D301" i="1"/>
  <c r="G301" i="1" s="1"/>
  <c r="C301" i="1"/>
  <c r="D300" i="1"/>
  <c r="H300" i="1" s="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G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8" i="1" s="1"/>
  <c r="C198" i="1"/>
  <c r="D197" i="1"/>
  <c r="H197" i="1" s="1"/>
  <c r="C197" i="1"/>
  <c r="H196" i="1"/>
  <c r="G196" i="1"/>
  <c r="D196" i="1"/>
  <c r="C196" i="1"/>
  <c r="H195" i="1"/>
  <c r="G195" i="1"/>
  <c r="D195" i="1"/>
  <c r="C195" i="1"/>
  <c r="H194" i="1"/>
  <c r="G194" i="1"/>
  <c r="D194" i="1"/>
  <c r="C194" i="1"/>
  <c r="H193" i="1"/>
  <c r="G193" i="1"/>
  <c r="D193" i="1"/>
  <c r="C193" i="1"/>
  <c r="D192" i="1"/>
  <c r="H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H181" i="1"/>
  <c r="G181" i="1"/>
  <c r="D181" i="1"/>
  <c r="C181" i="1"/>
  <c r="D180" i="1"/>
  <c r="H180" i="1" s="1"/>
  <c r="C180" i="1"/>
  <c r="H179" i="1"/>
  <c r="G179" i="1"/>
  <c r="D179" i="1"/>
  <c r="C179" i="1"/>
  <c r="D178" i="1"/>
  <c r="H178" i="1" s="1"/>
  <c r="C178" i="1"/>
  <c r="H177" i="1"/>
  <c r="G177" i="1"/>
  <c r="D177" i="1"/>
  <c r="C177" i="1"/>
  <c r="H176" i="1"/>
  <c r="G176" i="1"/>
  <c r="D176" i="1"/>
  <c r="C176" i="1"/>
  <c r="H175" i="1"/>
  <c r="G175" i="1"/>
  <c r="D175" i="1"/>
  <c r="C175"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D164" i="1"/>
  <c r="G164" i="1" s="1"/>
  <c r="C164" i="1"/>
  <c r="H163" i="1"/>
  <c r="D163" i="1"/>
  <c r="G163" i="1" s="1"/>
  <c r="C163" i="1"/>
  <c r="H162" i="1"/>
  <c r="G162" i="1"/>
  <c r="D162" i="1"/>
  <c r="C162" i="1"/>
  <c r="C161" i="1"/>
  <c r="C160" i="1"/>
  <c r="H159" i="1"/>
  <c r="G159" i="1"/>
  <c r="D159" i="1"/>
  <c r="C159" i="1"/>
  <c r="H158" i="1"/>
  <c r="D158" i="1"/>
  <c r="G158" i="1" s="1"/>
  <c r="C158" i="1"/>
  <c r="H157" i="1"/>
  <c r="G157" i="1"/>
  <c r="D157" i="1"/>
  <c r="C157" i="1"/>
  <c r="H156" i="1"/>
  <c r="D156" i="1"/>
  <c r="G156" i="1" s="1"/>
  <c r="C156" i="1"/>
  <c r="H155" i="1"/>
  <c r="G155" i="1"/>
  <c r="D155" i="1"/>
  <c r="C155" i="1"/>
  <c r="H154" i="1"/>
  <c r="G154" i="1"/>
  <c r="D154" i="1"/>
  <c r="C154" i="1"/>
  <c r="H153" i="1"/>
  <c r="G153" i="1"/>
  <c r="D153" i="1"/>
  <c r="C153" i="1"/>
  <c r="H152" i="1"/>
  <c r="G152" i="1"/>
  <c r="D152" i="1"/>
  <c r="C152" i="1"/>
  <c r="H151" i="1"/>
  <c r="D151" i="1"/>
  <c r="G151" i="1" s="1"/>
  <c r="C151" i="1"/>
  <c r="H150" i="1"/>
  <c r="D150" i="1"/>
  <c r="G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H129" i="1"/>
  <c r="G129" i="1"/>
  <c r="D129" i="1"/>
  <c r="C129" i="1"/>
  <c r="H128" i="1"/>
  <c r="G128" i="1"/>
  <c r="D128" i="1"/>
  <c r="C128" i="1"/>
  <c r="H127" i="1"/>
  <c r="G127" i="1"/>
  <c r="D127" i="1"/>
  <c r="C127" i="1"/>
  <c r="H126" i="1"/>
  <c r="G126" i="1"/>
  <c r="D126" i="1"/>
  <c r="C126" i="1"/>
  <c r="H125" i="1"/>
  <c r="G125" i="1"/>
  <c r="D125" i="1"/>
  <c r="C125" i="1"/>
  <c r="D124" i="1"/>
  <c r="H124" i="1" s="1"/>
  <c r="C124" i="1"/>
  <c r="H123" i="1"/>
  <c r="G123" i="1"/>
  <c r="D123" i="1"/>
  <c r="C123" i="1"/>
  <c r="D122" i="1"/>
  <c r="H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2" i="9" l="1"/>
  <c r="B322" i="9" s="1"/>
  <c r="E327" i="9"/>
  <c r="B327" i="9" s="1"/>
  <c r="E312" i="9"/>
  <c r="E37" i="9"/>
  <c r="B37" i="9" s="1"/>
  <c r="E329" i="9"/>
  <c r="B329" i="9" s="1"/>
  <c r="E311" i="9"/>
  <c r="B311" i="9" s="1"/>
  <c r="E36" i="9"/>
  <c r="B36" i="9" s="1"/>
  <c r="F236" i="9"/>
  <c r="B236" i="9" s="1"/>
  <c r="E307" i="9"/>
  <c r="B307" i="9" s="1"/>
  <c r="G422" i="1"/>
  <c r="H422" i="1"/>
  <c r="E647" i="4"/>
  <c r="D641" i="1" s="1"/>
  <c r="H641" i="1" s="1"/>
  <c r="E26" i="9"/>
  <c r="B26" i="9" s="1"/>
  <c r="B296" i="9"/>
  <c r="G302" i="1"/>
  <c r="G300" i="1"/>
  <c r="G299" i="1"/>
  <c r="E648" i="4"/>
  <c r="D642" i="1" s="1"/>
  <c r="D421" i="1"/>
  <c r="F427" i="4"/>
  <c r="G198" i="1"/>
  <c r="G212" i="1"/>
  <c r="H213" i="1"/>
  <c r="G197" i="1"/>
  <c r="G190" i="1"/>
  <c r="G192" i="1"/>
  <c r="F242" i="9"/>
  <c r="B242" i="9" s="1"/>
  <c r="G183" i="1"/>
  <c r="F240" i="9"/>
  <c r="G182" i="1"/>
  <c r="G180" i="1"/>
  <c r="E51" i="9"/>
  <c r="B51" i="9" s="1"/>
  <c r="G178" i="1"/>
  <c r="G174" i="1"/>
  <c r="H174" i="1"/>
  <c r="F178" i="4"/>
  <c r="F170" i="4"/>
  <c r="G161" i="1"/>
  <c r="H161" i="1"/>
  <c r="F165" i="4"/>
  <c r="E164" i="4"/>
  <c r="D160" i="1" s="1"/>
  <c r="H160" i="1" s="1"/>
  <c r="F160" i="4"/>
  <c r="E153" i="4"/>
  <c r="D149" i="1" s="1"/>
  <c r="F237" i="9"/>
  <c r="B237" i="9" s="1"/>
  <c r="F154" i="4"/>
  <c r="G130" i="1"/>
  <c r="G131" i="1"/>
  <c r="G132" i="1"/>
  <c r="F135" i="4"/>
  <c r="G122" i="1"/>
  <c r="G124" i="1"/>
  <c r="F126" i="4"/>
  <c r="E82" i="4"/>
  <c r="D78" i="1" s="1"/>
  <c r="I1552" i="1"/>
  <c r="I1562" i="1"/>
  <c r="I1567" i="1"/>
  <c r="I1573" i="1"/>
  <c r="I1554" i="1"/>
  <c r="I1569" i="1"/>
  <c r="I1548" i="1"/>
  <c r="I1550" i="1"/>
  <c r="I1560" i="1"/>
  <c r="I1565" i="1"/>
  <c r="J1548" i="1"/>
  <c r="H1549" i="1"/>
  <c r="I1549" i="1" s="1"/>
  <c r="H1551" i="1"/>
  <c r="I1551" i="1" s="1"/>
  <c r="H1553" i="1"/>
  <c r="I1553" i="1" s="1"/>
  <c r="H1555" i="1"/>
  <c r="H1556" i="1"/>
  <c r="H1557" i="1"/>
  <c r="I1557" i="1" s="1"/>
  <c r="H1559" i="1"/>
  <c r="I1559" i="1" s="1"/>
  <c r="H1561" i="1"/>
  <c r="I1561" i="1" s="1"/>
  <c r="H1563" i="1"/>
  <c r="H1564" i="1"/>
  <c r="I1564" i="1" s="1"/>
  <c r="H1566" i="1"/>
  <c r="I1566" i="1" s="1"/>
  <c r="H1568" i="1"/>
  <c r="I1568" i="1" s="1"/>
  <c r="H1570" i="1"/>
  <c r="I1570" i="1" s="1"/>
  <c r="H1574" i="1"/>
  <c r="I1574" i="1" s="1"/>
  <c r="H1576" i="1"/>
  <c r="I1576" i="1" s="1"/>
  <c r="H1579" i="1"/>
  <c r="I1579" i="1" s="1"/>
  <c r="H1581" i="1"/>
  <c r="I1581" i="1" s="1"/>
  <c r="F361" i="4"/>
  <c r="D360" i="4"/>
  <c r="D251" i="5"/>
  <c r="F255" i="5"/>
  <c r="F50" i="4"/>
  <c r="D49" i="4"/>
  <c r="F134" i="4"/>
  <c r="E430" i="4"/>
  <c r="F5" i="6"/>
  <c r="D44" i="8"/>
  <c r="G1542" i="1"/>
  <c r="I1542" i="1" s="1"/>
  <c r="G1544" i="1"/>
  <c r="I1544" i="1" s="1"/>
  <c r="G1546" i="1"/>
  <c r="I1546" i="1" s="1"/>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F8" i="4"/>
  <c r="D7" i="4"/>
  <c r="F373" i="4"/>
  <c r="E640" i="4"/>
  <c r="D634" i="1" s="1"/>
  <c r="D45" i="8"/>
  <c r="E7" i="4"/>
  <c r="F82" i="4"/>
  <c r="F309" i="4"/>
  <c r="D308" i="4"/>
  <c r="E360" i="4"/>
  <c r="G345" i="9"/>
  <c r="E345" i="9" s="1"/>
  <c r="D125" i="4"/>
  <c r="D153" i="4"/>
  <c r="D273" i="4"/>
  <c r="F426" i="4"/>
  <c r="D571" i="4"/>
  <c r="D629" i="4"/>
  <c r="D203" i="5"/>
  <c r="F219" i="5"/>
  <c r="F277" i="5"/>
  <c r="D35" i="6"/>
  <c r="D141" i="6" s="1"/>
  <c r="D129" i="6"/>
  <c r="D230" i="4"/>
  <c r="F502" i="4"/>
  <c r="D522" i="4"/>
  <c r="D7" i="5"/>
  <c r="E88" i="5"/>
  <c r="D1093" i="1" s="1"/>
  <c r="F89" i="5"/>
  <c r="D119" i="5"/>
  <c r="E177" i="5"/>
  <c r="F178" i="5"/>
  <c r="F260" i="5"/>
  <c r="D296" i="5"/>
  <c r="F10" i="6"/>
  <c r="F94" i="6"/>
  <c r="D114" i="6"/>
  <c r="D431" i="4"/>
  <c r="E156" i="9"/>
  <c r="B156" i="9" s="1"/>
  <c r="D70" i="5"/>
  <c r="G316" i="9"/>
  <c r="G315" i="9"/>
  <c r="E315" i="9" s="1"/>
  <c r="B315" i="9" s="1"/>
  <c r="E339" i="9"/>
  <c r="B339" i="9" s="1"/>
  <c r="H316" i="9"/>
  <c r="H315" i="9"/>
  <c r="G342" i="9"/>
  <c r="E342" i="9" s="1"/>
  <c r="H19" i="9"/>
  <c r="E19" i="9" s="1"/>
  <c r="B19" i="9" s="1"/>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1" i="9"/>
  <c r="E211" i="9" s="1"/>
  <c r="B211"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2" i="9"/>
  <c r="E212" i="9" s="1"/>
  <c r="B212" i="9" s="1"/>
  <c r="G180" i="9"/>
  <c r="E180" i="9" s="1"/>
  <c r="B180" i="9" s="1"/>
  <c r="H179" i="9"/>
  <c r="H310" i="9"/>
  <c r="G179" i="9"/>
  <c r="E179" i="9" s="1"/>
  <c r="B179" i="9" s="1"/>
  <c r="G178" i="9"/>
  <c r="E178" i="9" s="1"/>
  <c r="B178" i="9" s="1"/>
  <c r="G177" i="9"/>
  <c r="E177" i="9" s="1"/>
  <c r="B177" i="9" s="1"/>
  <c r="G176" i="9"/>
  <c r="E176" i="9" s="1"/>
  <c r="B176" i="9" s="1"/>
  <c r="G175" i="9"/>
  <c r="E175" i="9" s="1"/>
  <c r="B175" i="9" s="1"/>
  <c r="G174" i="9"/>
  <c r="E174" i="9" s="1"/>
  <c r="B174" i="9" s="1"/>
  <c r="I10" i="9"/>
  <c r="B154" i="9"/>
  <c r="E160" i="9"/>
  <c r="B160" i="9" s="1"/>
  <c r="B166" i="9"/>
  <c r="L207" i="9"/>
  <c r="F207" i="9" s="1"/>
  <c r="G209" i="9"/>
  <c r="E209" i="9" s="1"/>
  <c r="B209" i="9" s="1"/>
  <c r="B158" i="9"/>
  <c r="B162" i="9"/>
  <c r="B170" i="9"/>
  <c r="E172" i="9"/>
  <c r="B172" i="9" s="1"/>
  <c r="G208" i="9"/>
  <c r="E208" i="9" s="1"/>
  <c r="B208" i="9" s="1"/>
  <c r="G210" i="9"/>
  <c r="E210" i="9" s="1"/>
  <c r="B210" i="9" s="1"/>
  <c r="B231" i="9"/>
  <c r="B232" i="9"/>
  <c r="B240" i="9"/>
  <c r="B248" i="9"/>
  <c r="F261" i="9"/>
  <c r="B261" i="9" s="1"/>
  <c r="B266" i="9"/>
  <c r="F269" i="9"/>
  <c r="B269" i="9" s="1"/>
  <c r="B274" i="9"/>
  <c r="F277" i="9"/>
  <c r="B277" i="9" s="1"/>
  <c r="B282" i="9"/>
  <c r="F285" i="9"/>
  <c r="B285" i="9" s="1"/>
  <c r="F298" i="9"/>
  <c r="B312" i="9"/>
  <c r="E318" i="9"/>
  <c r="B318" i="9" s="1"/>
  <c r="B324" i="9"/>
  <c r="B287" i="9"/>
  <c r="B288" i="9"/>
  <c r="B235" i="9"/>
  <c r="B243" i="9"/>
  <c r="B244" i="9"/>
  <c r="B252" i="9"/>
  <c r="F257" i="9"/>
  <c r="B257" i="9" s="1"/>
  <c r="F265" i="9"/>
  <c r="B265" i="9" s="1"/>
  <c r="B270" i="9"/>
  <c r="F273" i="9"/>
  <c r="B273" i="9" s="1"/>
  <c r="B278" i="9"/>
  <c r="F281" i="9"/>
  <c r="B281" i="9" s="1"/>
  <c r="B286" i="9"/>
  <c r="F289" i="9"/>
  <c r="B289" i="9" s="1"/>
  <c r="E294" i="9"/>
  <c r="B294" i="9" s="1"/>
  <c r="E326" i="9"/>
  <c r="B326" i="9" s="1"/>
  <c r="G641" i="1" l="1"/>
  <c r="F228" i="9"/>
  <c r="B228" i="9" s="1"/>
  <c r="G421" i="1"/>
  <c r="H421" i="1"/>
  <c r="H642" i="1"/>
  <c r="G642" i="1"/>
  <c r="F648" i="4"/>
  <c r="E152" i="4"/>
  <c r="F164" i="4"/>
  <c r="G160" i="1"/>
  <c r="H78" i="1"/>
  <c r="G78" i="1"/>
  <c r="F141" i="6"/>
  <c r="H30" i="3"/>
  <c r="C1537" i="1"/>
  <c r="E309" i="9"/>
  <c r="B309" i="9" s="1"/>
  <c r="F296" i="5"/>
  <c r="C1300" i="1"/>
  <c r="F119" i="5"/>
  <c r="C1124" i="1"/>
  <c r="F522" i="4"/>
  <c r="C516" i="1"/>
  <c r="F129" i="6"/>
  <c r="C1525" i="1"/>
  <c r="G338" i="9"/>
  <c r="E338" i="9" s="1"/>
  <c r="B338" i="9" s="1"/>
  <c r="F203" i="5"/>
  <c r="D177" i="5"/>
  <c r="C1207" i="1"/>
  <c r="I39" i="3"/>
  <c r="C1622" i="1"/>
  <c r="F251" i="5"/>
  <c r="C1255" i="1"/>
  <c r="H24" i="3"/>
  <c r="D430" i="4"/>
  <c r="F431" i="4"/>
  <c r="C425" i="1"/>
  <c r="F114" i="6"/>
  <c r="H29" i="3"/>
  <c r="C1510" i="1"/>
  <c r="F35" i="6"/>
  <c r="C1431" i="1"/>
  <c r="H27" i="3"/>
  <c r="F629" i="4"/>
  <c r="C623" i="1"/>
  <c r="F273" i="4"/>
  <c r="C269" i="1"/>
  <c r="B345" i="9"/>
  <c r="E344" i="9"/>
  <c r="I10" i="3" s="1"/>
  <c r="E299" i="4"/>
  <c r="D148" i="1"/>
  <c r="I17" i="3"/>
  <c r="F7" i="4"/>
  <c r="D6" i="4"/>
  <c r="C3" i="1"/>
  <c r="G347" i="9"/>
  <c r="E347" i="9" s="1"/>
  <c r="F49" i="4"/>
  <c r="C45" i="1"/>
  <c r="B207" i="9"/>
  <c r="B342" i="9"/>
  <c r="E316" i="9"/>
  <c r="B316" i="9" s="1"/>
  <c r="H1093" i="1"/>
  <c r="G1093" i="1"/>
  <c r="F230" i="4"/>
  <c r="C226" i="1"/>
  <c r="F571" i="4"/>
  <c r="C565" i="1"/>
  <c r="H24" i="9"/>
  <c r="G24" i="9"/>
  <c r="F153" i="4"/>
  <c r="D152" i="4"/>
  <c r="C149" i="1"/>
  <c r="E418" i="4"/>
  <c r="D413" i="1" s="1"/>
  <c r="D355" i="1"/>
  <c r="K1480" i="9"/>
  <c r="G343" i="9"/>
  <c r="E343" i="9" s="1"/>
  <c r="B343" i="9" s="1"/>
  <c r="I38" i="3"/>
  <c r="C1621" i="1"/>
  <c r="E69" i="5"/>
  <c r="D418" i="4"/>
  <c r="F360" i="4"/>
  <c r="C355" i="1"/>
  <c r="E310" i="9"/>
  <c r="B310" i="9" s="1"/>
  <c r="D69" i="5"/>
  <c r="F70" i="5"/>
  <c r="C1075" i="1"/>
  <c r="E176" i="5"/>
  <c r="D1180" i="1" s="1"/>
  <c r="D1181" i="1"/>
  <c r="I23" i="3"/>
  <c r="F7" i="5"/>
  <c r="D6" i="5"/>
  <c r="C1012" i="1"/>
  <c r="H21" i="3"/>
  <c r="D535" i="4"/>
  <c r="F125" i="4"/>
  <c r="C121" i="1"/>
  <c r="D417" i="4"/>
  <c r="F308" i="4"/>
  <c r="C303" i="1"/>
  <c r="D3" i="1"/>
  <c r="E6" i="4"/>
  <c r="E417" i="4"/>
  <c r="D412" i="1" s="1"/>
  <c r="E639" i="4"/>
  <c r="D633" i="1" s="1"/>
  <c r="D424" i="1"/>
  <c r="E24" i="9" l="1"/>
  <c r="H1075" i="1"/>
  <c r="G1075" i="1"/>
  <c r="H355" i="1"/>
  <c r="G355" i="1"/>
  <c r="D639" i="4"/>
  <c r="F430" i="4"/>
  <c r="C424" i="1"/>
  <c r="H1622" i="1"/>
  <c r="G1622" i="1"/>
  <c r="H1300" i="1"/>
  <c r="G1300" i="1"/>
  <c r="E422" i="4"/>
  <c r="E300" i="4"/>
  <c r="D296" i="1" s="1"/>
  <c r="D2" i="1"/>
  <c r="I16" i="3"/>
  <c r="F417" i="4"/>
  <c r="C412" i="1"/>
  <c r="B24" i="9"/>
  <c r="H226" i="1"/>
  <c r="G226" i="1"/>
  <c r="H45" i="1"/>
  <c r="G45" i="1"/>
  <c r="D422" i="4"/>
  <c r="C2" i="1"/>
  <c r="F6" i="4"/>
  <c r="H16" i="3"/>
  <c r="E301" i="4"/>
  <c r="D297" i="1" s="1"/>
  <c r="E423" i="4"/>
  <c r="D295" i="1"/>
  <c r="H1431" i="1"/>
  <c r="G1431" i="1"/>
  <c r="H9" i="3"/>
  <c r="H1537" i="1"/>
  <c r="G1537" i="1"/>
  <c r="H1621" i="1"/>
  <c r="G1621" i="1"/>
  <c r="H11" i="3"/>
  <c r="H3" i="1"/>
  <c r="G3" i="1"/>
  <c r="H269" i="1"/>
  <c r="G269" i="1"/>
  <c r="H516" i="1"/>
  <c r="G516" i="1"/>
  <c r="H121" i="1"/>
  <c r="G121" i="1"/>
  <c r="H1012" i="1"/>
  <c r="G1012" i="1"/>
  <c r="F69" i="5"/>
  <c r="C1074" i="1"/>
  <c r="H22" i="3"/>
  <c r="F418" i="4"/>
  <c r="C413" i="1"/>
  <c r="H149" i="1"/>
  <c r="G149" i="1"/>
  <c r="H623" i="1"/>
  <c r="G623" i="1"/>
  <c r="H425" i="1"/>
  <c r="G425" i="1"/>
  <c r="H1255" i="1"/>
  <c r="G1255" i="1"/>
  <c r="H1207" i="1"/>
  <c r="G1207" i="1"/>
  <c r="H1525" i="1"/>
  <c r="G1525" i="1"/>
  <c r="H1124" i="1"/>
  <c r="G1124" i="1"/>
  <c r="F535" i="4"/>
  <c r="D640" i="4"/>
  <c r="C529" i="1"/>
  <c r="H303" i="1"/>
  <c r="G303" i="1"/>
  <c r="G306" i="9"/>
  <c r="E306" i="9" s="1"/>
  <c r="B306" i="9" s="1"/>
  <c r="G299" i="9"/>
  <c r="F6" i="5"/>
  <c r="C1011" i="1"/>
  <c r="D1074" i="1"/>
  <c r="I22" i="3"/>
  <c r="E6" i="5"/>
  <c r="F152" i="4"/>
  <c r="D299" i="4"/>
  <c r="C148" i="1"/>
  <c r="H17" i="3"/>
  <c r="H565" i="1"/>
  <c r="G565" i="1"/>
  <c r="E341" i="9"/>
  <c r="E346" i="9"/>
  <c r="B347" i="9"/>
  <c r="H1510" i="1"/>
  <c r="G1510" i="1"/>
  <c r="F177" i="5"/>
  <c r="D176" i="5"/>
  <c r="C1181" i="1"/>
  <c r="H23" i="3"/>
  <c r="N3" i="9" l="1"/>
  <c r="I11" i="3"/>
  <c r="E643" i="4"/>
  <c r="E424" i="4"/>
  <c r="D419" i="1" s="1"/>
  <c r="D417" i="1"/>
  <c r="K3" i="9"/>
  <c r="I9" i="3"/>
  <c r="E644" i="4"/>
  <c r="E425" i="4"/>
  <c r="D420" i="1" s="1"/>
  <c r="D418" i="1"/>
  <c r="H20" i="9"/>
  <c r="G2" i="1"/>
  <c r="H2" i="1"/>
  <c r="H424" i="1"/>
  <c r="G424" i="1"/>
  <c r="H148" i="1"/>
  <c r="G148" i="1"/>
  <c r="H529" i="1"/>
  <c r="G529" i="1"/>
  <c r="H1074" i="1"/>
  <c r="G1074" i="1"/>
  <c r="H1181" i="1"/>
  <c r="G1181" i="1"/>
  <c r="F176" i="5"/>
  <c r="C1180" i="1"/>
  <c r="D643" i="4"/>
  <c r="F422" i="4"/>
  <c r="C417" i="1"/>
  <c r="D301" i="4"/>
  <c r="F299" i="4"/>
  <c r="D423" i="4"/>
  <c r="C295" i="1"/>
  <c r="F640" i="4"/>
  <c r="C634" i="1"/>
  <c r="H413" i="1"/>
  <c r="G413" i="1"/>
  <c r="H299" i="9"/>
  <c r="E299" i="9" s="1"/>
  <c r="D1011" i="1"/>
  <c r="H8" i="3" s="1"/>
  <c r="D300" i="4"/>
  <c r="H412" i="1"/>
  <c r="G412" i="1"/>
  <c r="F639" i="4"/>
  <c r="C633" i="1"/>
  <c r="M3" i="9" l="1"/>
  <c r="B299" i="9"/>
  <c r="H633" i="1"/>
  <c r="G633" i="1"/>
  <c r="D425" i="4"/>
  <c r="F423" i="4"/>
  <c r="D644" i="4"/>
  <c r="C418" i="1"/>
  <c r="G20" i="9"/>
  <c r="E20" i="9" s="1"/>
  <c r="B20" i="9" s="1"/>
  <c r="H634" i="1"/>
  <c r="G634" i="1"/>
  <c r="F300" i="4"/>
  <c r="C296" i="1"/>
  <c r="H1011" i="1"/>
  <c r="F301" i="4"/>
  <c r="C297" i="1"/>
  <c r="D645" i="4"/>
  <c r="F643" i="4"/>
  <c r="C637" i="1"/>
  <c r="H1180" i="1"/>
  <c r="G1180" i="1"/>
  <c r="H295" i="1"/>
  <c r="G295" i="1"/>
  <c r="H417" i="1"/>
  <c r="G417" i="1"/>
  <c r="G1011" i="1"/>
  <c r="E646" i="4"/>
  <c r="D638" i="1"/>
  <c r="D424" i="4"/>
  <c r="E645" i="4"/>
  <c r="D637" i="1"/>
  <c r="F424" i="4" l="1"/>
  <c r="C419" i="1"/>
  <c r="H296" i="1"/>
  <c r="G296" i="1"/>
  <c r="F425" i="4"/>
  <c r="C420" i="1"/>
  <c r="E649" i="4"/>
  <c r="D639" i="1"/>
  <c r="F645" i="4"/>
  <c r="C639" i="1"/>
  <c r="H297" i="1"/>
  <c r="G297" i="1"/>
  <c r="H418" i="1"/>
  <c r="G418" i="1"/>
  <c r="E650" i="4"/>
  <c r="D640" i="1"/>
  <c r="H637" i="1"/>
  <c r="G637" i="1"/>
  <c r="D646" i="4"/>
  <c r="F644" i="4"/>
  <c r="C638" i="1"/>
  <c r="G334" i="9"/>
  <c r="H334" i="9"/>
  <c r="E334" i="9" l="1"/>
  <c r="H639" i="1"/>
  <c r="G639" i="1"/>
  <c r="D643" i="1"/>
  <c r="I18" i="3"/>
  <c r="D650" i="4"/>
  <c r="F646" i="4"/>
  <c r="C640" i="1"/>
  <c r="G297" i="9"/>
  <c r="E297" i="9" s="1"/>
  <c r="B297" i="9" s="1"/>
  <c r="D644" i="1"/>
  <c r="I19" i="3"/>
  <c r="H638" i="1"/>
  <c r="G638" i="1"/>
  <c r="D649" i="4"/>
  <c r="H420" i="1"/>
  <c r="G420" i="1"/>
  <c r="H419" i="1"/>
  <c r="G419" i="1"/>
  <c r="H640" i="1" l="1"/>
  <c r="G640" i="1"/>
  <c r="H7" i="3"/>
  <c r="F649" i="4"/>
  <c r="C643" i="1"/>
  <c r="H18" i="3"/>
  <c r="F650" i="4"/>
  <c r="C644" i="1"/>
  <c r="H19" i="3"/>
  <c r="B334" i="9"/>
  <c r="E298" i="9"/>
  <c r="I8" i="3" s="1"/>
  <c r="H644" i="1" l="1"/>
  <c r="G644" i="1"/>
  <c r="J3" i="9"/>
  <c r="H643" i="1"/>
  <c r="G643" i="1"/>
  <c r="L293" i="9" l="1"/>
  <c r="F293" i="9" s="1"/>
  <c r="H295" i="9"/>
  <c r="G295" i="9"/>
  <c r="G18" i="9"/>
  <c r="H18" i="9"/>
  <c r="I13" i="9"/>
  <c r="K13" i="9"/>
  <c r="I7" i="9"/>
  <c r="K7" i="9"/>
  <c r="M15" i="9"/>
  <c r="H17" i="9"/>
  <c r="H15" i="9"/>
  <c r="J6" i="9"/>
  <c r="I6" i="9"/>
  <c r="K12" i="9"/>
  <c r="J7" i="9"/>
  <c r="I12" i="9"/>
  <c r="K8" i="9"/>
  <c r="J13" i="9"/>
  <c r="I8" i="9"/>
  <c r="I5" i="9"/>
  <c r="J10" i="9"/>
  <c r="I9" i="9"/>
  <c r="G22" i="9"/>
  <c r="M16" i="9"/>
  <c r="J17" i="9"/>
  <c r="K9" i="9"/>
  <c r="J8" i="9"/>
  <c r="J12" i="9"/>
  <c r="H22" i="9"/>
  <c r="I17" i="9"/>
  <c r="G21" i="9"/>
  <c r="G17" i="9"/>
  <c r="H16" i="9"/>
  <c r="I11" i="9"/>
  <c r="J9" i="9"/>
  <c r="K10" i="9"/>
  <c r="L15" i="9"/>
  <c r="F15" i="9" s="1"/>
  <c r="K11" i="9"/>
  <c r="K5" i="9"/>
  <c r="H21" i="9"/>
  <c r="G16" i="9"/>
  <c r="E16" i="9" s="1"/>
  <c r="L16" i="9"/>
  <c r="G15" i="9"/>
  <c r="E15" i="9" s="1"/>
  <c r="J5" i="9"/>
  <c r="K6" i="9"/>
  <c r="J11" i="9"/>
  <c r="F16" i="9" l="1"/>
  <c r="B16" i="9" s="1"/>
  <c r="E295" i="9"/>
  <c r="B295" i="9" s="1"/>
  <c r="E17" i="9"/>
  <c r="B17" i="9" s="1"/>
  <c r="B15" i="9"/>
  <c r="E21" i="9"/>
  <c r="B21" i="9" s="1"/>
  <c r="E22" i="9"/>
  <c r="B22" i="9" s="1"/>
  <c r="E8" i="9"/>
  <c r="B8" i="9" s="1"/>
  <c r="E7" i="9"/>
  <c r="B7" i="9" s="1"/>
  <c r="E18" i="9"/>
  <c r="B18" i="9" s="1"/>
  <c r="E11" i="9"/>
  <c r="B11" i="9" s="1"/>
  <c r="E9" i="9"/>
  <c r="B9" i="9" s="1"/>
  <c r="F14" i="9"/>
  <c r="E10" i="9"/>
  <c r="B10" i="9" s="1"/>
  <c r="E6" i="9"/>
  <c r="B6" i="9" s="1"/>
  <c r="E13" i="9"/>
  <c r="B13" i="9" s="1"/>
  <c r="E5" i="9"/>
  <c r="E12" i="9"/>
  <c r="B12" i="9" s="1"/>
  <c r="B293" i="9"/>
  <c r="F23" i="9"/>
  <c r="E23" i="9" l="1"/>
  <c r="I7" i="3" s="1"/>
  <c r="B5" i="9"/>
  <c r="E4" i="9"/>
  <c r="F3" i="9"/>
  <c r="E14" i="9"/>
  <c r="I12"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<sst xmlns="http://schemas.openxmlformats.org/spreadsheetml/2006/main" count="4716" uniqueCount="3652">
  <si>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</si>
  <si>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</si>
  <si>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</si>
  <si>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</si>
  <si>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</si>
  <si>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</si>
  <si>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</si>
  <si>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</si>
  <si>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</si>
  <si>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</si>
  <si>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</si>
  <si>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</si>
  <si>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</si>
  <si>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</si>
  <si>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</si>
  <si>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</si>
  <si>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</si>
  <si>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</si>
  <si>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</si>
  <si>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</si>
  <si>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</si>
  <si>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</si>
  <si>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</si>
  <si>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</si>
  <si>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</si>
  <si>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</si>
  <si>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</si>
  <si>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</si>
  <si>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</si>
  <si>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</si>
  <si>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</si>
  <si>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LATICA GARČIN</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</si>
  <si>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</si>
  <si>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</si>
  <si>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</si>
  <si>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</si>
  <si>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</si>
  <si>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</si>
  <si>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</si>
  <si>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</si>
  <si>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</si>
  <si>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</si>
  <si>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</si>
  <si>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</si>
  <si>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</si>
  <si>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</si>
  <si>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</si>
  <si>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</si>
  <si>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</si>
  <si>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</si>
  <si>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</si>
  <si>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</si>
  <si>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</si>
  <si>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</si>
  <si>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</si>
  <si>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</si>
  <si>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51548 - DJEČJI VRTIĆ LATICA GARČIN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</si>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</sst>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83860.320000000007</v>
      </c>
      <c r="D2" s="6">
        <f>'PR-RAS'!E6</f>
        <v>84499</v>
      </c>
      <c r="E2" s="6">
        <v>0</v>
      </c>
      <c r="F2" s="6">
        <v>0</v>
      </c>
      <c r="G2" s="7">
        <f t="shared" ref="G2:G274" si="0">(B2/1000)*(C2*1+D2*2)</f>
        <v>252.85832000000002</v>
      </c>
      <c r="H2" s="7">
        <f t="shared" ref="H2:H27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600</v>
      </c>
      <c r="D45" s="1">
        <f>'PR-RAS'!E49</f>
        <v>0</v>
      </c>
      <c r="E45" s="1">
        <v>0</v>
      </c>
      <c r="F45" s="1">
        <v>0</v>
      </c>
      <c r="G45" s="2">
        <f t="shared" si="0"/>
        <v>26.4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600</v>
      </c>
      <c r="D57" s="1">
        <f>'PR-RAS'!E61</f>
        <v>0</v>
      </c>
      <c r="E57" s="1">
        <v>0</v>
      </c>
      <c r="F57" s="1">
        <v>0</v>
      </c>
      <c r="G57" s="2">
        <f t="shared" si="0"/>
        <v>33.6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600</v>
      </c>
      <c r="D59" s="1">
        <f>'PR-RAS'!E63</f>
        <v>0</v>
      </c>
      <c r="E59" s="1">
        <v>0</v>
      </c>
      <c r="F59" s="1">
        <v>0</v>
      </c>
      <c r="G59" s="2">
        <f t="shared" si="0"/>
        <v>34.800000000000004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0.17</v>
      </c>
      <c r="D78" s="1">
        <f>'PR-RAS'!E82</f>
        <v>0.14000000000000001</v>
      </c>
      <c r="E78" s="1">
        <v>0</v>
      </c>
      <c r="F78" s="1">
        <v>0</v>
      </c>
      <c r="G78" s="2">
        <f t="shared" si="0"/>
        <v>3.4650000000000007E-2</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0.17</v>
      </c>
      <c r="D79" s="1">
        <f>'PR-RAS'!E83</f>
        <v>0.14000000000000001</v>
      </c>
      <c r="E79" s="1">
        <v>0</v>
      </c>
      <c r="F79" s="1">
        <v>0</v>
      </c>
      <c r="G79" s="2">
        <f t="shared" si="0"/>
        <v>3.5100000000000006E-2</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0.17</v>
      </c>
      <c r="D81" s="1">
        <f>'PR-RAS'!E85</f>
        <v>0.14000000000000001</v>
      </c>
      <c r="E81" s="1">
        <v>0</v>
      </c>
      <c r="F81" s="1">
        <v>0</v>
      </c>
      <c r="G81" s="2">
        <f t="shared" si="0"/>
        <v>3.6000000000000004E-2</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11587.8</v>
      </c>
      <c r="D121" s="1">
        <f>'PR-RAS'!E125</f>
        <v>899.78</v>
      </c>
      <c r="E121" s="1">
        <v>0</v>
      </c>
      <c r="F121" s="1">
        <v>0</v>
      </c>
      <c r="G121" s="2">
        <f t="shared" si="0"/>
        <v>1606.4831999999999</v>
      </c>
      <c r="H121" s="2">
        <f t="shared" si="1"/>
        <v>0.42000000000075488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11587.8</v>
      </c>
      <c r="D122" s="1">
        <f>'PR-RAS'!E126</f>
        <v>899.78</v>
      </c>
      <c r="E122" s="1">
        <v>0</v>
      </c>
      <c r="F122" s="1">
        <v>0</v>
      </c>
      <c r="G122" s="2">
        <f t="shared" si="0"/>
        <v>1619.8705599999998</v>
      </c>
      <c r="H122" s="2">
        <f t="shared" si="1"/>
        <v>0.42000000000075488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11587.8</v>
      </c>
      <c r="D124" s="1">
        <f>'PR-RAS'!E128</f>
        <v>899.78</v>
      </c>
      <c r="E124" s="1">
        <v>0</v>
      </c>
      <c r="F124" s="1">
        <v>0</v>
      </c>
      <c r="G124" s="2">
        <f t="shared" si="0"/>
        <v>1646.6452799999997</v>
      </c>
      <c r="H124" s="2">
        <f t="shared" si="1"/>
        <v>0.42000000000075488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71672.350000000006</v>
      </c>
      <c r="D130" s="1">
        <f>'PR-RAS'!E134</f>
        <v>83599.08</v>
      </c>
      <c r="E130" s="1">
        <v>0</v>
      </c>
      <c r="F130" s="1">
        <v>0</v>
      </c>
      <c r="G130" s="2">
        <f t="shared" si="0"/>
        <v>30814.295790000004</v>
      </c>
      <c r="H130" s="2">
        <f t="shared" si="1"/>
        <v>0.430000000007567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71672.350000000006</v>
      </c>
      <c r="D131" s="1">
        <f>'PR-RAS'!E135</f>
        <v>83599.08</v>
      </c>
      <c r="E131" s="1">
        <v>0</v>
      </c>
      <c r="F131" s="1">
        <v>0</v>
      </c>
      <c r="G131" s="2">
        <f t="shared" si="0"/>
        <v>31053.166300000001</v>
      </c>
      <c r="H131" s="2">
        <f t="shared" si="1"/>
        <v>0.430000000007567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71672.350000000006</v>
      </c>
      <c r="D132" s="1">
        <f>'PR-RAS'!E136</f>
        <v>83599.08</v>
      </c>
      <c r="E132" s="1">
        <v>0</v>
      </c>
      <c r="F132" s="1">
        <v>0</v>
      </c>
      <c r="G132" s="2">
        <f t="shared" si="0"/>
        <v>31292.036810000001</v>
      </c>
      <c r="H132" s="2">
        <f t="shared" si="1"/>
        <v>0.430000000007567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76501.7</v>
      </c>
      <c r="D148" s="1">
        <f>'PR-RAS'!E152</f>
        <v>116968.85999999999</v>
      </c>
      <c r="E148" s="1">
        <v>0</v>
      </c>
      <c r="F148" s="1">
        <v>0</v>
      </c>
      <c r="G148" s="2">
        <f t="shared" si="0"/>
        <v>45634.594739999993</v>
      </c>
      <c r="H148" s="2">
        <f t="shared" si="1"/>
        <v>0.44000000001688022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55635.85</v>
      </c>
      <c r="D149" s="1">
        <f>'PR-RAS'!E153</f>
        <v>98084.87</v>
      </c>
      <c r="E149" s="1">
        <v>0</v>
      </c>
      <c r="F149" s="1">
        <v>0</v>
      </c>
      <c r="G149" s="2">
        <f t="shared" si="0"/>
        <v>37267.227319999998</v>
      </c>
      <c r="H149" s="2">
        <f t="shared" si="1"/>
        <v>0.2800000000061118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45438.46</v>
      </c>
      <c r="D150" s="1">
        <f>'PR-RAS'!E154</f>
        <v>82390.44</v>
      </c>
      <c r="E150" s="1">
        <v>0</v>
      </c>
      <c r="F150" s="1">
        <v>0</v>
      </c>
      <c r="G150" s="2">
        <f t="shared" si="0"/>
        <v>31322.681659999998</v>
      </c>
      <c r="H150" s="2">
        <f t="shared" si="1"/>
        <v>0.90000000000145519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45438.46</v>
      </c>
      <c r="D151" s="1">
        <f>'PR-RAS'!E155</f>
        <v>82390.44</v>
      </c>
      <c r="E151" s="1">
        <v>0</v>
      </c>
      <c r="F151" s="1">
        <v>0</v>
      </c>
      <c r="G151" s="2">
        <f t="shared" si="0"/>
        <v>31532.900999999998</v>
      </c>
      <c r="H151" s="2">
        <f t="shared" si="1"/>
        <v>0.90000000000145519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2700</v>
      </c>
      <c r="D155" s="1">
        <f>'PR-RAS'!E159</f>
        <v>2100</v>
      </c>
      <c r="E155" s="1">
        <v>0</v>
      </c>
      <c r="F155" s="1">
        <v>0</v>
      </c>
      <c r="G155" s="2">
        <f t="shared" si="0"/>
        <v>1062.5999999999999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7497.39</v>
      </c>
      <c r="D156" s="1">
        <f>'PR-RAS'!E160</f>
        <v>13594.43</v>
      </c>
      <c r="E156" s="1">
        <v>0</v>
      </c>
      <c r="F156" s="1">
        <v>0</v>
      </c>
      <c r="G156" s="2">
        <f t="shared" si="0"/>
        <v>5376.3687499999996</v>
      </c>
      <c r="H156" s="2">
        <f t="shared" si="1"/>
        <v>0.82000000000061846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7497.39</v>
      </c>
      <c r="D158" s="1">
        <f>'PR-RAS'!E162</f>
        <v>13594.43</v>
      </c>
      <c r="E158" s="1">
        <v>0</v>
      </c>
      <c r="F158" s="1">
        <v>0</v>
      </c>
      <c r="G158" s="2">
        <f t="shared" si="0"/>
        <v>5445.74125</v>
      </c>
      <c r="H158" s="2">
        <f t="shared" si="1"/>
        <v>0.82000000000061846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20486.68</v>
      </c>
      <c r="D160" s="1">
        <f>'PR-RAS'!E164</f>
        <v>18471.71</v>
      </c>
      <c r="E160" s="1">
        <v>0</v>
      </c>
      <c r="F160" s="1">
        <v>0</v>
      </c>
      <c r="G160" s="2">
        <f t="shared" si="0"/>
        <v>9131.3858999999993</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3315.5299999999997</v>
      </c>
      <c r="D161" s="1">
        <f>'PR-RAS'!E165</f>
        <v>4763.59</v>
      </c>
      <c r="E161" s="1">
        <v>0</v>
      </c>
      <c r="F161" s="1">
        <v>0</v>
      </c>
      <c r="G161" s="2">
        <f t="shared" si="0"/>
        <v>2054.8335999999999</v>
      </c>
      <c r="H161" s="2">
        <f t="shared" si="1"/>
        <v>0.88000000000010914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3003.93</v>
      </c>
      <c r="D163" s="1">
        <f>'PR-RAS'!E167</f>
        <v>4332.59</v>
      </c>
      <c r="E163" s="1">
        <v>0</v>
      </c>
      <c r="F163" s="1">
        <v>0</v>
      </c>
      <c r="G163" s="2">
        <f t="shared" si="0"/>
        <v>1890.3958200000002</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311.60000000000002</v>
      </c>
      <c r="D164" s="1">
        <f>'PR-RAS'!E168</f>
        <v>431</v>
      </c>
      <c r="E164" s="1">
        <v>0</v>
      </c>
      <c r="F164" s="1">
        <v>0</v>
      </c>
      <c r="G164" s="2">
        <f t="shared" si="0"/>
        <v>191.29679999999999</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14852.76</v>
      </c>
      <c r="D166" s="1">
        <f>'PR-RAS'!E170</f>
        <v>11057.17</v>
      </c>
      <c r="E166" s="1">
        <v>0</v>
      </c>
      <c r="F166" s="1">
        <v>0</v>
      </c>
      <c r="G166" s="2">
        <f t="shared" si="0"/>
        <v>6099.5715</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6700.76</v>
      </c>
      <c r="D167" s="1">
        <f>'PR-RAS'!E171</f>
        <v>1445.45</v>
      </c>
      <c r="E167" s="1">
        <v>0</v>
      </c>
      <c r="F167" s="1">
        <v>0</v>
      </c>
      <c r="G167" s="2">
        <f t="shared" si="0"/>
        <v>1592.2155600000001</v>
      </c>
      <c r="H167" s="2">
        <f t="shared" si="1"/>
        <v>0.6899999999998272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4884.97</v>
      </c>
      <c r="D168" s="1">
        <f>'PR-RAS'!E172</f>
        <v>5907.82</v>
      </c>
      <c r="E168" s="1">
        <v>0</v>
      </c>
      <c r="F168" s="1">
        <v>0</v>
      </c>
      <c r="G168" s="2">
        <f t="shared" si="0"/>
        <v>2789.0018700000001</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1940.67</v>
      </c>
      <c r="D169" s="1">
        <f>'PR-RAS'!E173</f>
        <v>2115.4499999999998</v>
      </c>
      <c r="E169" s="1">
        <v>0</v>
      </c>
      <c r="F169" s="1">
        <v>0</v>
      </c>
      <c r="G169" s="2">
        <f t="shared" si="0"/>
        <v>1036.82376</v>
      </c>
      <c r="H169" s="2">
        <f t="shared" si="1"/>
        <v>0.77999999999974534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531.1</v>
      </c>
      <c r="D170" s="1">
        <f>'PR-RAS'!E174</f>
        <v>1588.45</v>
      </c>
      <c r="E170" s="1">
        <v>0</v>
      </c>
      <c r="F170" s="1">
        <v>0</v>
      </c>
      <c r="G170" s="2">
        <f t="shared" si="0"/>
        <v>626.65200000000004</v>
      </c>
      <c r="H170" s="2">
        <f t="shared" si="1"/>
        <v>0.55000000000006821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775.11</v>
      </c>
      <c r="D171" s="1">
        <f>'PR-RAS'!E175</f>
        <v>0</v>
      </c>
      <c r="E171" s="1">
        <v>0</v>
      </c>
      <c r="F171" s="1">
        <v>0</v>
      </c>
      <c r="G171" s="2">
        <f t="shared" si="0"/>
        <v>131.76870000000002</v>
      </c>
      <c r="H171" s="2">
        <f t="shared" si="1"/>
        <v>0.11000000000001364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20.149999999999999</v>
      </c>
      <c r="D173" s="1">
        <f>'PR-RAS'!E177</f>
        <v>0</v>
      </c>
      <c r="E173" s="1">
        <v>0</v>
      </c>
      <c r="F173" s="1">
        <v>0</v>
      </c>
      <c r="G173" s="2">
        <f t="shared" si="0"/>
        <v>3.4657999999999993</v>
      </c>
      <c r="H173" s="2">
        <f t="shared" si="1"/>
        <v>0.14999999999999858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2049.4899999999998</v>
      </c>
      <c r="D174" s="1">
        <f>'PR-RAS'!E178</f>
        <v>2501.2399999999998</v>
      </c>
      <c r="E174" s="1">
        <v>0</v>
      </c>
      <c r="F174" s="1">
        <v>0</v>
      </c>
      <c r="G174" s="2">
        <f t="shared" si="0"/>
        <v>1219.9908099999998</v>
      </c>
      <c r="H174" s="2">
        <f t="shared" si="1"/>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107.34</v>
      </c>
      <c r="D175" s="1">
        <f>'PR-RAS'!E179</f>
        <v>229.85</v>
      </c>
      <c r="E175" s="1">
        <v>0</v>
      </c>
      <c r="F175" s="1">
        <v>0</v>
      </c>
      <c r="G175" s="2">
        <f t="shared" si="0"/>
        <v>98.664959999999994</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337.27</v>
      </c>
      <c r="D178" s="1">
        <f>'PR-RAS'!E182</f>
        <v>438.8</v>
      </c>
      <c r="E178" s="1">
        <v>0</v>
      </c>
      <c r="F178" s="1">
        <v>0</v>
      </c>
      <c r="G178" s="2">
        <f t="shared" si="0"/>
        <v>215.03198999999998</v>
      </c>
      <c r="H178" s="2">
        <f t="shared" si="1"/>
        <v>0.46999999999997044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249.89</v>
      </c>
      <c r="D180" s="1">
        <f>'PR-RAS'!E184</f>
        <v>379.66</v>
      </c>
      <c r="E180" s="1">
        <v>0</v>
      </c>
      <c r="F180" s="1">
        <v>0</v>
      </c>
      <c r="G180" s="2">
        <f t="shared" si="0"/>
        <v>180.64859000000001</v>
      </c>
      <c r="H180" s="2">
        <f t="shared" si="1"/>
        <v>0.44999999999998863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v>
      </c>
      <c r="D181" s="1">
        <f>'PR-RAS'!E185</f>
        <v>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648.08000000000004</v>
      </c>
      <c r="D182" s="1">
        <f>'PR-RAS'!E186</f>
        <v>525.42999999999995</v>
      </c>
      <c r="E182" s="1">
        <v>0</v>
      </c>
      <c r="F182" s="1">
        <v>0</v>
      </c>
      <c r="G182" s="2">
        <f t="shared" si="0"/>
        <v>307.50814000000003</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661.91</v>
      </c>
      <c r="D183" s="1">
        <f>'PR-RAS'!E187</f>
        <v>927.5</v>
      </c>
      <c r="E183" s="1">
        <v>0</v>
      </c>
      <c r="F183" s="1">
        <v>0</v>
      </c>
      <c r="G183" s="2">
        <f t="shared" si="0"/>
        <v>458.07761999999997</v>
      </c>
      <c r="H183" s="2">
        <f t="shared" si="1"/>
        <v>0.59000000000003183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268.89999999999998</v>
      </c>
      <c r="D190" s="1">
        <f>'PR-RAS'!E194</f>
        <v>149.71</v>
      </c>
      <c r="E190" s="1">
        <v>0</v>
      </c>
      <c r="F190" s="1">
        <v>0</v>
      </c>
      <c r="G190" s="2">
        <f t="shared" si="0"/>
        <v>107.41247999999999</v>
      </c>
      <c r="H190" s="2">
        <f t="shared" si="1"/>
        <v>0.39000000000001478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215.85</v>
      </c>
      <c r="D192" s="1">
        <f>'PR-RAS'!E196</f>
        <v>127.95</v>
      </c>
      <c r="E192" s="1">
        <v>0</v>
      </c>
      <c r="F192" s="1">
        <v>0</v>
      </c>
      <c r="G192" s="2">
        <f t="shared" si="0"/>
        <v>90.104250000000008</v>
      </c>
      <c r="H192" s="2">
        <f t="shared" si="1"/>
        <v>0.20000000000000284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19.63</v>
      </c>
      <c r="D193" s="1">
        <f>'PR-RAS'!E197</f>
        <v>0</v>
      </c>
      <c r="E193" s="1">
        <v>0</v>
      </c>
      <c r="F193" s="1">
        <v>0</v>
      </c>
      <c r="G193" s="2">
        <f t="shared" si="0"/>
        <v>3.7689599999999999</v>
      </c>
      <c r="H193" s="2">
        <f t="shared" si="1"/>
        <v>0.37000000000000099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33.42</v>
      </c>
      <c r="D197" s="1">
        <f>'PR-RAS'!E201</f>
        <v>21.76</v>
      </c>
      <c r="E197" s="1">
        <v>0</v>
      </c>
      <c r="F197" s="1">
        <v>0</v>
      </c>
      <c r="G197" s="2">
        <f t="shared" si="0"/>
        <v>15.08024</v>
      </c>
      <c r="H197" s="2">
        <f t="shared" si="1"/>
        <v>0.66000000000000014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379.17</v>
      </c>
      <c r="D198" s="1">
        <f>'PR-RAS'!E202</f>
        <v>412.28</v>
      </c>
      <c r="E198" s="1">
        <v>0</v>
      </c>
      <c r="F198" s="1">
        <v>0</v>
      </c>
      <c r="G198" s="2">
        <f t="shared" si="0"/>
        <v>237.13481000000002</v>
      </c>
      <c r="H198" s="2">
        <f t="shared" si="1"/>
        <v>0.44999999999998863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379.17</v>
      </c>
      <c r="D212" s="1">
        <f>'PR-RAS'!E216</f>
        <v>412.28</v>
      </c>
      <c r="E212" s="1">
        <v>0</v>
      </c>
      <c r="F212" s="1">
        <v>0</v>
      </c>
      <c r="G212" s="2">
        <f t="shared" si="0"/>
        <v>253.98703</v>
      </c>
      <c r="H212" s="2">
        <f t="shared" si="1"/>
        <v>0.44999999999998863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379.17</v>
      </c>
      <c r="D213" s="1">
        <f>'PR-RAS'!E217</f>
        <v>412.28</v>
      </c>
      <c r="E213" s="1">
        <v>0</v>
      </c>
      <c r="F213" s="1">
        <v>0</v>
      </c>
      <c r="G213" s="2">
        <f t="shared" si="0"/>
        <v>255.19075999999998</v>
      </c>
      <c r="H213" s="2">
        <f t="shared" si="1"/>
        <v>0.44999999999998863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76501.7</v>
      </c>
      <c r="D295" s="1">
        <f>'PR-RAS'!E299</f>
        <v>116968.85999999999</v>
      </c>
      <c r="E295" s="1">
        <v>0</v>
      </c>
      <c r="F295" s="1">
        <v>0</v>
      </c>
      <c r="G295" s="2">
        <f t="shared" si="12"/>
        <v>91269.189479999986</v>
      </c>
      <c r="H295" s="2">
        <f t="shared" si="13"/>
        <v>0.44000000001688022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7358.6200000000099</v>
      </c>
      <c r="D296" s="1">
        <f>'PR-RAS'!E300</f>
        <v>0</v>
      </c>
      <c r="E296" s="1">
        <v>0</v>
      </c>
      <c r="F296" s="1">
        <v>0</v>
      </c>
      <c r="G296" s="2">
        <f t="shared" si="12"/>
        <v>2170.7929000000026</v>
      </c>
      <c r="H296" s="2">
        <f t="shared" si="13"/>
        <v>0.3799999999901047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32469.859999999986</v>
      </c>
      <c r="E297" s="1">
        <v>0</v>
      </c>
      <c r="F297" s="1">
        <v>0</v>
      </c>
      <c r="G297" s="2">
        <f t="shared" si="12"/>
        <v>19222.157119999993</v>
      </c>
      <c r="H297" s="2">
        <f t="shared" si="13"/>
        <v>0.14000000001396984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10276.61</v>
      </c>
      <c r="D298" s="1">
        <f>'PR-RAS'!E302</f>
        <v>23364.65</v>
      </c>
      <c r="E298" s="1">
        <v>0</v>
      </c>
      <c r="F298" s="1">
        <v>0</v>
      </c>
      <c r="G298" s="2">
        <f t="shared" si="12"/>
        <v>16930.755270000001</v>
      </c>
      <c r="H298" s="2">
        <f t="shared" si="13"/>
        <v>0.73999999999796273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2034.29</v>
      </c>
      <c r="D300" s="1">
        <f>'PR-RAS'!E304</f>
        <v>0</v>
      </c>
      <c r="E300" s="1">
        <v>0</v>
      </c>
      <c r="F300" s="1">
        <v>0</v>
      </c>
      <c r="G300" s="2">
        <f t="shared" si="12"/>
        <v>608.25270999999998</v>
      </c>
      <c r="H300" s="2">
        <f t="shared" si="13"/>
        <v>0.28999999999996362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2034.29</v>
      </c>
      <c r="D301" s="1">
        <f>'PR-RAS'!E305</f>
        <v>633.85</v>
      </c>
      <c r="E301" s="1">
        <v>0</v>
      </c>
      <c r="F301" s="1">
        <v>0</v>
      </c>
      <c r="G301" s="2">
        <f t="shared" si="12"/>
        <v>990.59699999999987</v>
      </c>
      <c r="H301" s="2">
        <f t="shared" si="13"/>
        <v>0.43999999999994088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2612.38</v>
      </c>
      <c r="D355" s="1">
        <f>'PR-RAS'!E360</f>
        <v>0</v>
      </c>
      <c r="E355" s="1">
        <v>0</v>
      </c>
      <c r="F355" s="1">
        <v>0</v>
      </c>
      <c r="G355" s="2">
        <f t="shared" si="12"/>
        <v>924.78251999999998</v>
      </c>
      <c r="H355" s="2">
        <f t="shared" si="13"/>
        <v>0.38000000000010914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2612.38</v>
      </c>
      <c r="D368" s="1">
        <f>'PR-RAS'!E373</f>
        <v>0</v>
      </c>
      <c r="E368" s="1">
        <v>0</v>
      </c>
      <c r="F368" s="1">
        <v>0</v>
      </c>
      <c r="G368" s="2">
        <f t="shared" si="12"/>
        <v>958.74346000000003</v>
      </c>
      <c r="H368" s="2">
        <f t="shared" si="13"/>
        <v>0.38000000000010914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2612.38</v>
      </c>
      <c r="D374" s="1">
        <f>'PR-RAS'!E379</f>
        <v>0</v>
      </c>
      <c r="E374" s="1">
        <v>0</v>
      </c>
      <c r="F374" s="1">
        <v>0</v>
      </c>
      <c r="G374" s="2">
        <f t="shared" si="12"/>
        <v>974.41773999999998</v>
      </c>
      <c r="H374" s="2">
        <f t="shared" si="13"/>
        <v>0.38000000000010914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2612.38</v>
      </c>
      <c r="D375" s="1">
        <f>'PR-RAS'!E380</f>
        <v>0</v>
      </c>
      <c r="E375" s="1">
        <v>0</v>
      </c>
      <c r="F375" s="1">
        <v>0</v>
      </c>
      <c r="G375" s="2">
        <f t="shared" si="12"/>
        <v>977.03012000000001</v>
      </c>
      <c r="H375" s="2">
        <f t="shared" si="13"/>
        <v>0.38000000000010914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2612.38</v>
      </c>
      <c r="D413" s="1">
        <f>'PR-RAS'!E418</f>
        <v>0</v>
      </c>
      <c r="E413" s="1">
        <v>0</v>
      </c>
      <c r="F413" s="1">
        <v>0</v>
      </c>
      <c r="G413" s="2">
        <f t="shared" si="12"/>
        <v>1076.3005599999999</v>
      </c>
      <c r="H413" s="2">
        <f t="shared" si="13"/>
        <v>0.38000000000010914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11934.6</v>
      </c>
      <c r="D415" s="1">
        <f>'PR-RAS'!E420</f>
        <v>21330.61</v>
      </c>
      <c r="E415" s="1">
        <v>0</v>
      </c>
      <c r="F415" s="1">
        <v>0</v>
      </c>
      <c r="G415" s="2">
        <f t="shared" si="12"/>
        <v>22602.66948</v>
      </c>
      <c r="H415" s="2">
        <f t="shared" si="13"/>
        <v>0.78999999999905413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83860.320000000007</v>
      </c>
      <c r="D417" s="1">
        <f>'PR-RAS'!E422</f>
        <v>84499</v>
      </c>
      <c r="E417" s="1">
        <v>0</v>
      </c>
      <c r="F417" s="1">
        <v>0</v>
      </c>
      <c r="G417" s="2">
        <f t="shared" si="12"/>
        <v>105189.06112</v>
      </c>
      <c r="H417" s="2">
        <f t="shared" si="13"/>
        <v>0.32000000000698492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79114.080000000002</v>
      </c>
      <c r="D418" s="1">
        <f>'PR-RAS'!E423</f>
        <v>116968.85999999999</v>
      </c>
      <c r="E418" s="1">
        <v>0</v>
      </c>
      <c r="F418" s="1">
        <v>0</v>
      </c>
      <c r="G418" s="2">
        <f t="shared" si="12"/>
        <v>130542.60059999999</v>
      </c>
      <c r="H418" s="2">
        <f t="shared" si="13"/>
        <v>0.22000000001571607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4746.2400000000052</v>
      </c>
      <c r="D419" s="1">
        <f>'PR-RAS'!E424</f>
        <v>0</v>
      </c>
      <c r="E419" s="1">
        <v>0</v>
      </c>
      <c r="F419" s="1">
        <v>0</v>
      </c>
      <c r="G419" s="2">
        <f t="shared" si="12"/>
        <v>1983.928320000002</v>
      </c>
      <c r="H419" s="2">
        <f t="shared" si="13"/>
        <v>0.24000000000523869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32469.859999999986</v>
      </c>
      <c r="E420" s="1">
        <v>0</v>
      </c>
      <c r="F420" s="1">
        <v>0</v>
      </c>
      <c r="G420" s="2">
        <f t="shared" si="12"/>
        <v>27209.742679999988</v>
      </c>
      <c r="H420" s="2">
        <f t="shared" si="13"/>
        <v>0.14000000001396984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2034.0400000000009</v>
      </c>
      <c r="E421" s="1">
        <v>0</v>
      </c>
      <c r="F421" s="1">
        <v>0</v>
      </c>
      <c r="G421" s="2">
        <f t="shared" si="12"/>
        <v>1708.5936000000006</v>
      </c>
      <c r="H421" s="2">
        <f t="shared" si="13"/>
        <v>4.0000000000873115E-2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1657.9899999999998</v>
      </c>
      <c r="D422" s="1">
        <f>'PR-RAS'!E427</f>
        <v>0</v>
      </c>
      <c r="E422" s="1">
        <v>0</v>
      </c>
      <c r="F422" s="1">
        <v>0</v>
      </c>
      <c r="G422" s="2">
        <f t="shared" si="12"/>
        <v>698.01378999999986</v>
      </c>
      <c r="H422" s="2">
        <f t="shared" si="13"/>
        <v>1.0000000000218279E-2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2034.29</v>
      </c>
      <c r="D423" s="1">
        <f>'PR-RAS'!E428</f>
        <v>0</v>
      </c>
      <c r="E423" s="1">
        <v>0</v>
      </c>
      <c r="F423" s="1">
        <v>0</v>
      </c>
      <c r="G423" s="2">
        <f t="shared" si="12"/>
        <v>858.47037999999998</v>
      </c>
      <c r="H423" s="2">
        <f t="shared" si="13"/>
        <v>0.28999999999996362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83860.320000000007</v>
      </c>
      <c r="D637" s="1">
        <f>'PR-RAS'!E643</f>
        <v>84499</v>
      </c>
      <c r="E637" s="1">
        <v>0</v>
      </c>
      <c r="F637" s="1">
        <v>0</v>
      </c>
      <c r="G637" s="2">
        <f t="shared" si="14"/>
        <v>160817.89152</v>
      </c>
      <c r="H637" s="2">
        <f t="shared" si="15"/>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79114.080000000002</v>
      </c>
      <c r="D638" s="1">
        <f>'PR-RAS'!E644</f>
        <v>116968.85999999999</v>
      </c>
      <c r="E638" s="1">
        <v>0</v>
      </c>
      <c r="F638" s="1">
        <v>0</v>
      </c>
      <c r="G638" s="2">
        <f t="shared" si="14"/>
        <v>199413.99659999998</v>
      </c>
      <c r="H638" s="2">
        <f t="shared" si="15"/>
        <v>0.22000000001571607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4746.2400000000052</v>
      </c>
      <c r="D639" s="1">
        <f>'PR-RAS'!E645</f>
        <v>0</v>
      </c>
      <c r="E639" s="1">
        <v>0</v>
      </c>
      <c r="F639" s="1">
        <v>0</v>
      </c>
      <c r="G639" s="2">
        <f t="shared" si="14"/>
        <v>3028.1011200000034</v>
      </c>
      <c r="H639" s="2">
        <f t="shared" si="15"/>
        <v>0.24000000000523869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32469.859999999986</v>
      </c>
      <c r="E640" s="1">
        <v>0</v>
      </c>
      <c r="F640" s="1">
        <v>0</v>
      </c>
      <c r="G640" s="2">
        <f t="shared" si="14"/>
        <v>41496.481079999983</v>
      </c>
      <c r="H640" s="2">
        <f t="shared" si="15"/>
        <v>0.14000000001396984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2034.0400000000009</v>
      </c>
      <c r="E641" s="1">
        <v>0</v>
      </c>
      <c r="F641" s="1">
        <v>0</v>
      </c>
      <c r="G641" s="2">
        <f t="shared" si="14"/>
        <v>2603.5712000000012</v>
      </c>
      <c r="H641" s="2">
        <f t="shared" si="15"/>
        <v>4.0000000000873115E-2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1657.9899999999998</v>
      </c>
      <c r="D642" s="1">
        <f>'PR-RAS'!E648</f>
        <v>0</v>
      </c>
      <c r="E642" s="1">
        <v>0</v>
      </c>
      <c r="F642" s="1">
        <v>0</v>
      </c>
      <c r="G642" s="2">
        <f t="shared" si="14"/>
        <v>1062.7715899999998</v>
      </c>
      <c r="H642" s="2">
        <f t="shared" si="15"/>
        <v>1.0000000000218279E-2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3088.2500000000055</v>
      </c>
      <c r="D643" s="1">
        <f>'PR-RAS'!E649</f>
        <v>0</v>
      </c>
      <c r="E643" s="1">
        <v>0</v>
      </c>
      <c r="F643" s="1">
        <v>0</v>
      </c>
      <c r="G643" s="2">
        <f t="shared" si="14"/>
        <v>1982.6565000000035</v>
      </c>
      <c r="H643" s="2">
        <f t="shared" si="15"/>
        <v>0.25000000000545697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30435.819999999985</v>
      </c>
      <c r="E644" s="1">
        <v>0</v>
      </c>
      <c r="F644" s="1">
        <v>0</v>
      </c>
      <c r="G644" s="2">
        <f t="shared" si="14"/>
        <v>39140.46451999998</v>
      </c>
      <c r="H644" s="2">
        <f t="shared" si="15"/>
        <v>0.18000000001484295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2345.29</v>
      </c>
      <c r="D646" s="1">
        <f>'PR-RAS'!E653</f>
        <v>2857.07</v>
      </c>
      <c r="E646" s="1">
        <v>0</v>
      </c>
      <c r="F646" s="1">
        <v>0</v>
      </c>
      <c r="G646" s="2">
        <f t="shared" si="14"/>
        <v>5198.3323500000006</v>
      </c>
      <c r="H646" s="2">
        <f t="shared" si="15"/>
        <v>0.36000000000012733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83860.320000000007</v>
      </c>
      <c r="D647" s="1">
        <f>'PR-RAS'!E654</f>
        <v>85818.9</v>
      </c>
      <c r="E647" s="1">
        <v>0</v>
      </c>
      <c r="F647" s="1">
        <v>0</v>
      </c>
      <c r="G647" s="2">
        <f t="shared" si="14"/>
        <v>165051.78552</v>
      </c>
      <c r="H647" s="2">
        <f t="shared" si="15"/>
        <v>0.42000000001280569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83028.67</v>
      </c>
      <c r="D648" s="1">
        <f>'PR-RAS'!E655</f>
        <v>88345.49</v>
      </c>
      <c r="E648" s="1">
        <v>0</v>
      </c>
      <c r="F648" s="1">
        <v>0</v>
      </c>
      <c r="G648" s="2">
        <f t="shared" si="14"/>
        <v>168038.61355000001</v>
      </c>
      <c r="H648" s="2">
        <f t="shared" si="15"/>
        <v>0.82000000000698492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3176.9400000000023</v>
      </c>
      <c r="D649" s="1">
        <f>'PR-RAS'!E656</f>
        <v>330.47999999999593</v>
      </c>
      <c r="E649" s="1">
        <v>0</v>
      </c>
      <c r="F649" s="1">
        <v>0</v>
      </c>
      <c r="G649" s="2">
        <f t="shared" si="14"/>
        <v>2486.9591999999961</v>
      </c>
      <c r="H649" s="2">
        <f t="shared" si="15"/>
        <v>0.53999999999359716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v>
      </c>
      <c r="D651" s="1">
        <f>'PR-RAS'!E658</f>
        <v>17</v>
      </c>
      <c r="E651" s="1">
        <v>0</v>
      </c>
      <c r="F651" s="1">
        <v>0</v>
      </c>
      <c r="G651" s="2">
        <f t="shared" si="14"/>
        <v>33.15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v>
      </c>
      <c r="D653" s="1">
        <f>'PR-RAS'!E660</f>
        <v>17</v>
      </c>
      <c r="E653" s="1">
        <v>0</v>
      </c>
      <c r="F653" s="1">
        <v>0</v>
      </c>
      <c r="G653" s="2">
        <f t="shared" si="14"/>
        <v>33.252000000000002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600</v>
      </c>
      <c r="D674" s="1">
        <f>'PR-RAS'!E681</f>
        <v>0</v>
      </c>
      <c r="E674" s="1">
        <v>0</v>
      </c>
      <c r="F674" s="1">
        <v>0</v>
      </c>
      <c r="G674" s="2">
        <f t="shared" si="14"/>
        <v>403.8</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2900.5</v>
      </c>
      <c r="D727" s="1">
        <f>'PR-RAS'!E734</f>
        <v>0</v>
      </c>
      <c r="E727" s="1">
        <v>0</v>
      </c>
      <c r="F727" s="1">
        <v>0</v>
      </c>
      <c r="G727" s="2">
        <f t="shared" si="14"/>
        <v>2105.7629999999999</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249.89</v>
      </c>
      <c r="D729" s="1">
        <f>'PR-RAS'!E736</f>
        <v>0</v>
      </c>
      <c r="E729" s="1">
        <v>0</v>
      </c>
      <c r="F729" s="1">
        <v>0</v>
      </c>
      <c r="G729" s="2">
        <f t="shared" si="14"/>
        <v>181.91991999999999</v>
      </c>
      <c r="H729" s="2">
        <f t="shared" si="15"/>
        <v>0.11000000000001364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98.7</v>
      </c>
      <c r="D735" s="1">
        <f>'PR-RAS'!E742</f>
        <v>0</v>
      </c>
      <c r="E735" s="1">
        <v>0</v>
      </c>
      <c r="F735" s="1">
        <v>0</v>
      </c>
      <c r="G735" s="2">
        <f t="shared" si="14"/>
        <v>72.445800000000006</v>
      </c>
      <c r="H735" s="2">
        <f t="shared" si="15"/>
        <v>0.29999999999999716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51548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83860.320000000007</v>
      </c>
      <c r="I16" s="298">
        <f>'PR-RAS'!E6</f>
        <v>84499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76501.7</v>
      </c>
      <c r="I17" s="298">
        <f>'PR-RAS'!E152</f>
        <v>116968.85999999999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3088.2500000000055</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30435.819999999985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74" zoomScaleNormal="100" workbookViewId="0">
      <selection activeCell="H302" sqref="H3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83860.320000000007</v>
      </c>
      <c r="E6" s="59">
        <f>E7+E43+E49+E82+E106+E125+E134+E140</f>
        <v>84499</v>
      </c>
      <c r="F6" s="44">
        <f t="shared" ref="F6:F132" si="0">IF(D6&lt;&gt;0,IF(E6/D6&gt;=100,"&gt;&gt;100",E6/D6*100),"-")</f>
        <v>100.76159976494246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600</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600</v>
      </c>
      <c r="E61" s="59">
        <f t="shared" si="10"/>
        <v>0</v>
      </c>
      <c r="F61" s="44">
        <f t="shared" si="0"/>
        <v>0</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600</v>
      </c>
      <c r="E63" s="193"/>
      <c r="F63" s="44">
        <f t="shared" si="0"/>
        <v>0</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0.17</v>
      </c>
      <c r="E82" s="59">
        <f t="shared" si="15"/>
        <v>0.14000000000000001</v>
      </c>
      <c r="F82" s="44">
        <f t="shared" si="0"/>
        <v>82.352941176470594</v>
      </c>
    </row>
    <row r="83" spans="1:6" ht="12.75" customHeight="1" x14ac:dyDescent="0.2">
      <c r="A83" s="62">
        <v>641</v>
      </c>
      <c r="B83" s="63" t="s">
        <v>217</v>
      </c>
      <c r="C83" s="267" t="s">
        <v>218</v>
      </c>
      <c r="D83" s="59">
        <f t="shared" ref="D83:E83" si="16">SUM(D84:D90)</f>
        <v>0.17</v>
      </c>
      <c r="E83" s="59">
        <f t="shared" si="16"/>
        <v>0.14000000000000001</v>
      </c>
      <c r="F83" s="44">
        <f t="shared" si="0"/>
        <v>82.352941176470594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0.17</v>
      </c>
      <c r="E85" s="193">
        <v>0.14000000000000001</v>
      </c>
      <c r="F85" s="44">
        <f t="shared" si="0"/>
        <v>82.352941176470594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11587.8</v>
      </c>
      <c r="E125" s="59">
        <f t="shared" si="22"/>
        <v>899.78</v>
      </c>
      <c r="F125" s="44">
        <f t="shared" si="0"/>
        <v>7.7648906608674642</v>
      </c>
    </row>
    <row r="126" spans="1:6" ht="12.75" customHeight="1" x14ac:dyDescent="0.2">
      <c r="A126" s="62">
        <v>661</v>
      </c>
      <c r="B126" s="64" t="s">
        <v>303</v>
      </c>
      <c r="C126" s="267" t="s">
        <v>304</v>
      </c>
      <c r="D126" s="59">
        <f t="shared" ref="D126:E126" si="23">SUM(D127:D128)</f>
        <v>11587.8</v>
      </c>
      <c r="E126" s="59">
        <f t="shared" si="23"/>
        <v>899.78</v>
      </c>
      <c r="F126" s="44">
        <f t="shared" si="0"/>
        <v>7.7648906608674642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11587.8</v>
      </c>
      <c r="E128" s="193">
        <v>899.78</v>
      </c>
      <c r="F128" s="44">
        <f t="shared" si="0"/>
        <v>7.7648906608674642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71672.350000000006</v>
      </c>
      <c r="E134" s="59">
        <f t="shared" si="25"/>
        <v>83599.08</v>
      </c>
      <c r="F134" s="44">
        <f t="shared" ref="F134:F229" si="26">IF(D134&lt;&gt;0,IF(E134/D134&gt;=100,"&gt;&gt;100",E134/D134*100),"-")</f>
        <v>116.64062919661487</v>
      </c>
    </row>
    <row r="135" spans="1:6" ht="24" x14ac:dyDescent="0.2">
      <c r="A135" s="62">
        <v>671</v>
      </c>
      <c r="B135" s="181" t="s">
        <v>321</v>
      </c>
      <c r="C135" s="267" t="s">
        <v>322</v>
      </c>
      <c r="D135" s="59">
        <f t="shared" ref="D135:E135" si="27">SUM(D136:D138)</f>
        <v>71672.350000000006</v>
      </c>
      <c r="E135" s="59">
        <f t="shared" si="27"/>
        <v>83599.08</v>
      </c>
      <c r="F135" s="44">
        <f t="shared" si="26"/>
        <v>116.64062919661487</v>
      </c>
    </row>
    <row r="136" spans="1:6" ht="12.75" customHeight="1" x14ac:dyDescent="0.2">
      <c r="A136" s="62">
        <v>6711</v>
      </c>
      <c r="B136" s="64" t="s">
        <v>323</v>
      </c>
      <c r="C136" s="267" t="s">
        <v>324</v>
      </c>
      <c r="D136" s="193">
        <v>71672.350000000006</v>
      </c>
      <c r="E136" s="193">
        <v>83599.08</v>
      </c>
      <c r="F136" s="44">
        <f t="shared" si="26"/>
        <v>116.64062919661487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76501.7</v>
      </c>
      <c r="E152" s="59">
        <f>E153+E164+E202+E221+E230+E262+E273</f>
        <v>116968.85999999999</v>
      </c>
      <c r="F152" s="44">
        <f t="shared" si="26"/>
        <v>152.8970728755047</v>
      </c>
    </row>
    <row r="153" spans="1:6" ht="12.75" customHeight="1" x14ac:dyDescent="0.2">
      <c r="A153" s="62">
        <v>31</v>
      </c>
      <c r="B153" s="63" t="s">
        <v>356</v>
      </c>
      <c r="C153" s="267" t="s">
        <v>357</v>
      </c>
      <c r="D153" s="59">
        <f t="shared" ref="D153:E153" si="30">D154+D159+D160</f>
        <v>55635.85</v>
      </c>
      <c r="E153" s="59">
        <f t="shared" si="30"/>
        <v>98084.87</v>
      </c>
      <c r="F153" s="44">
        <f t="shared" si="26"/>
        <v>176.29796255471965</v>
      </c>
    </row>
    <row r="154" spans="1:6" ht="12.75" customHeight="1" x14ac:dyDescent="0.2">
      <c r="A154" s="62">
        <v>311</v>
      </c>
      <c r="B154" s="63" t="s">
        <v>358</v>
      </c>
      <c r="C154" s="267" t="s">
        <v>359</v>
      </c>
      <c r="D154" s="59">
        <f t="shared" ref="D154:E154" si="31">SUM(D155:D158)</f>
        <v>45438.46</v>
      </c>
      <c r="E154" s="59">
        <f t="shared" si="31"/>
        <v>82390.44</v>
      </c>
      <c r="F154" s="44">
        <f t="shared" si="26"/>
        <v>181.32313463088317</v>
      </c>
    </row>
    <row r="155" spans="1:6" ht="12.75" customHeight="1" x14ac:dyDescent="0.2">
      <c r="A155" s="62">
        <v>3111</v>
      </c>
      <c r="B155" s="63" t="s">
        <v>360</v>
      </c>
      <c r="C155" s="267" t="s">
        <v>361</v>
      </c>
      <c r="D155" s="193">
        <v>45438.46</v>
      </c>
      <c r="E155" s="193">
        <v>82390.44</v>
      </c>
      <c r="F155" s="44">
        <f t="shared" si="26"/>
        <v>181.32313463088317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2700</v>
      </c>
      <c r="E159" s="193">
        <v>2100</v>
      </c>
      <c r="F159" s="44">
        <f t="shared" si="26"/>
        <v>77.777777777777786</v>
      </c>
    </row>
    <row r="160" spans="1:6" ht="12.75" customHeight="1" x14ac:dyDescent="0.2">
      <c r="A160" s="62">
        <v>313</v>
      </c>
      <c r="B160" s="64" t="s">
        <v>370</v>
      </c>
      <c r="C160" s="267" t="s">
        <v>371</v>
      </c>
      <c r="D160" s="59">
        <f t="shared" ref="D160:E160" si="32">SUM(D161:D163)</f>
        <v>7497.39</v>
      </c>
      <c r="E160" s="59">
        <f t="shared" si="32"/>
        <v>13594.43</v>
      </c>
      <c r="F160" s="44">
        <f t="shared" si="26"/>
        <v>181.32216678070634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7497.39</v>
      </c>
      <c r="E162" s="193">
        <v>13594.43</v>
      </c>
      <c r="F162" s="44">
        <f t="shared" si="26"/>
        <v>181.32216678070634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20486.68</v>
      </c>
      <c r="E164" s="59">
        <f>E165+E170+E178+E188+E189+E194</f>
        <v>18471.71</v>
      </c>
      <c r="F164" s="44">
        <f t="shared" si="26"/>
        <v>90.164487364472905</v>
      </c>
    </row>
    <row r="165" spans="1:6" ht="12.75" customHeight="1" x14ac:dyDescent="0.2">
      <c r="A165" s="62">
        <v>321</v>
      </c>
      <c r="B165" s="63" t="s">
        <v>380</v>
      </c>
      <c r="C165" s="267" t="s">
        <v>381</v>
      </c>
      <c r="D165" s="59">
        <f t="shared" ref="D165:E165" si="33">SUM(D166:D169)</f>
        <v>3315.5299999999997</v>
      </c>
      <c r="E165" s="59">
        <f t="shared" si="33"/>
        <v>4763.59</v>
      </c>
      <c r="F165" s="44">
        <f t="shared" si="26"/>
        <v>143.67506854107793</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3003.93</v>
      </c>
      <c r="E167" s="193">
        <v>4332.59</v>
      </c>
      <c r="F167" s="44">
        <f t="shared" si="26"/>
        <v>144.23072441767951</v>
      </c>
    </row>
    <row r="168" spans="1:6" ht="12.75" customHeight="1" x14ac:dyDescent="0.2">
      <c r="A168" s="62">
        <v>3213</v>
      </c>
      <c r="B168" s="63" t="s">
        <v>386</v>
      </c>
      <c r="C168" s="267" t="s">
        <v>387</v>
      </c>
      <c r="D168" s="193">
        <v>311.60000000000002</v>
      </c>
      <c r="E168" s="193">
        <v>431</v>
      </c>
      <c r="F168" s="44">
        <f t="shared" si="26"/>
        <v>138.31835686777922</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14852.76</v>
      </c>
      <c r="E170" s="59">
        <f t="shared" si="34"/>
        <v>11057.17</v>
      </c>
      <c r="F170" s="44">
        <f t="shared" si="26"/>
        <v>74.445220955566498</v>
      </c>
    </row>
    <row r="171" spans="1:6" ht="12.75" customHeight="1" x14ac:dyDescent="0.2">
      <c r="A171" s="62">
        <v>3221</v>
      </c>
      <c r="B171" s="63" t="s">
        <v>392</v>
      </c>
      <c r="C171" s="267" t="s">
        <v>393</v>
      </c>
      <c r="D171" s="193">
        <v>6700.76</v>
      </c>
      <c r="E171" s="193">
        <v>1445.45</v>
      </c>
      <c r="F171" s="44">
        <f t="shared" si="26"/>
        <v>21.571433688118962</v>
      </c>
    </row>
    <row r="172" spans="1:6" ht="12.75" customHeight="1" x14ac:dyDescent="0.2">
      <c r="A172" s="62">
        <v>3222</v>
      </c>
      <c r="B172" s="63" t="s">
        <v>394</v>
      </c>
      <c r="C172" s="267" t="s">
        <v>395</v>
      </c>
      <c r="D172" s="193">
        <v>4884.97</v>
      </c>
      <c r="E172" s="193">
        <v>5907.82</v>
      </c>
      <c r="F172" s="44">
        <f t="shared" si="26"/>
        <v>120.93871610265774</v>
      </c>
    </row>
    <row r="173" spans="1:6" ht="12.75" customHeight="1" x14ac:dyDescent="0.2">
      <c r="A173" s="62">
        <v>3223</v>
      </c>
      <c r="B173" s="64" t="s">
        <v>396</v>
      </c>
      <c r="C173" s="267" t="s">
        <v>397</v>
      </c>
      <c r="D173" s="193">
        <v>1940.67</v>
      </c>
      <c r="E173" s="193">
        <v>2115.4499999999998</v>
      </c>
      <c r="F173" s="44">
        <f t="shared" si="26"/>
        <v>109.00616797291656</v>
      </c>
    </row>
    <row r="174" spans="1:6" ht="12.75" customHeight="1" x14ac:dyDescent="0.2">
      <c r="A174" s="62">
        <v>3224</v>
      </c>
      <c r="B174" s="64" t="s">
        <v>398</v>
      </c>
      <c r="C174" s="267" t="s">
        <v>399</v>
      </c>
      <c r="D174" s="193">
        <v>531.1</v>
      </c>
      <c r="E174" s="193">
        <v>1588.45</v>
      </c>
      <c r="F174" s="44">
        <f t="shared" si="26"/>
        <v>299.08680097909996</v>
      </c>
    </row>
    <row r="175" spans="1:6" ht="12.75" customHeight="1" x14ac:dyDescent="0.2">
      <c r="A175" s="62">
        <v>3225</v>
      </c>
      <c r="B175" s="64" t="s">
        <v>400</v>
      </c>
      <c r="C175" s="267" t="s">
        <v>401</v>
      </c>
      <c r="D175" s="193">
        <v>775.11</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20.149999999999999</v>
      </c>
      <c r="E177" s="193"/>
      <c r="F177" s="44">
        <f t="shared" si="26"/>
        <v>0</v>
      </c>
    </row>
    <row r="178" spans="1:6" ht="12.75" customHeight="1" x14ac:dyDescent="0.2">
      <c r="A178" s="62">
        <v>323</v>
      </c>
      <c r="B178" s="64" t="s">
        <v>406</v>
      </c>
      <c r="C178" s="267" t="s">
        <v>407</v>
      </c>
      <c r="D178" s="59">
        <f t="shared" ref="D178:E178" si="35">SUM(D179:D187)</f>
        <v>2049.4899999999998</v>
      </c>
      <c r="E178" s="59">
        <f t="shared" si="35"/>
        <v>2501.2399999999998</v>
      </c>
      <c r="F178" s="44">
        <f t="shared" si="26"/>
        <v>122.04206900253234</v>
      </c>
    </row>
    <row r="179" spans="1:6" ht="12.75" customHeight="1" x14ac:dyDescent="0.2">
      <c r="A179" s="62">
        <v>3231</v>
      </c>
      <c r="B179" s="64" t="s">
        <v>408</v>
      </c>
      <c r="C179" s="267" t="s">
        <v>409</v>
      </c>
      <c r="D179" s="193">
        <v>107.34</v>
      </c>
      <c r="E179" s="193">
        <v>229.85</v>
      </c>
      <c r="F179" s="44">
        <f t="shared" si="26"/>
        <v>214.13266256754238</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337.27</v>
      </c>
      <c r="E182" s="193">
        <v>438.8</v>
      </c>
      <c r="F182" s="44">
        <f t="shared" si="26"/>
        <v>130.10347792569752</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249.89</v>
      </c>
      <c r="E184" s="193">
        <v>379.66</v>
      </c>
      <c r="F184" s="44">
        <f t="shared" si="26"/>
        <v>151.93084957381248</v>
      </c>
    </row>
    <row r="185" spans="1:6" ht="12.75" customHeight="1" x14ac:dyDescent="0.2">
      <c r="A185" s="62">
        <v>3237</v>
      </c>
      <c r="B185" s="63" t="s">
        <v>420</v>
      </c>
      <c r="C185" s="267" t="s">
        <v>421</v>
      </c>
      <c r="D185" s="193">
        <v>45</v>
      </c>
      <c r="E185" s="193"/>
      <c r="F185" s="44">
        <f t="shared" si="26"/>
        <v>0</v>
      </c>
    </row>
    <row r="186" spans="1:6" ht="12.75" customHeight="1" x14ac:dyDescent="0.2">
      <c r="A186" s="62">
        <v>3238</v>
      </c>
      <c r="B186" s="63" t="s">
        <v>422</v>
      </c>
      <c r="C186" s="267" t="s">
        <v>423</v>
      </c>
      <c r="D186" s="193">
        <v>648.08000000000004</v>
      </c>
      <c r="E186" s="193">
        <v>525.42999999999995</v>
      </c>
      <c r="F186" s="44">
        <f t="shared" si="26"/>
        <v>81.074867300333281</v>
      </c>
    </row>
    <row r="187" spans="1:6" ht="12.75" customHeight="1" x14ac:dyDescent="0.2">
      <c r="A187" s="62">
        <v>3239</v>
      </c>
      <c r="B187" s="63" t="s">
        <v>424</v>
      </c>
      <c r="C187" s="267" t="s">
        <v>425</v>
      </c>
      <c r="D187" s="193">
        <v>661.91</v>
      </c>
      <c r="E187" s="193">
        <v>927.5</v>
      </c>
      <c r="F187" s="44">
        <f t="shared" si="26"/>
        <v>140.12479037935671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268.89999999999998</v>
      </c>
      <c r="E194" s="59">
        <f t="shared" si="36"/>
        <v>149.71</v>
      </c>
      <c r="F194" s="44">
        <f t="shared" si="26"/>
        <v>55.674972108590559</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215.85</v>
      </c>
      <c r="E196" s="193">
        <v>127.95</v>
      </c>
      <c r="F196" s="44">
        <f t="shared" si="26"/>
        <v>59.277275886031966</v>
      </c>
    </row>
    <row r="197" spans="1:6" ht="12.75" customHeight="1" x14ac:dyDescent="0.2">
      <c r="A197" s="62">
        <v>3293</v>
      </c>
      <c r="B197" s="63" t="s">
        <v>444</v>
      </c>
      <c r="C197" s="267" t="s">
        <v>445</v>
      </c>
      <c r="D197" s="193">
        <v>19.63</v>
      </c>
      <c r="E197" s="193"/>
      <c r="F197" s="44">
        <f t="shared" si="26"/>
        <v>0</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33.42</v>
      </c>
      <c r="E201" s="193">
        <v>21.76</v>
      </c>
      <c r="F201" s="44">
        <f t="shared" si="26"/>
        <v>65.110712148414123</v>
      </c>
    </row>
    <row r="202" spans="1:6" ht="12.75" customHeight="1" x14ac:dyDescent="0.2">
      <c r="A202" s="62">
        <v>34</v>
      </c>
      <c r="B202" s="182" t="s">
        <v>454</v>
      </c>
      <c r="C202" s="267" t="s">
        <v>455</v>
      </c>
      <c r="D202" s="59">
        <f t="shared" ref="D202:E202" si="37">D203+D208+D216</f>
        <v>379.17</v>
      </c>
      <c r="E202" s="59">
        <f t="shared" si="37"/>
        <v>412.28</v>
      </c>
      <c r="F202" s="44">
        <f t="shared" si="26"/>
        <v>108.73223092544239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379.17</v>
      </c>
      <c r="E216" s="59">
        <f t="shared" si="40"/>
        <v>412.28</v>
      </c>
      <c r="F216" s="44">
        <f t="shared" si="26"/>
        <v>108.73223092544239</v>
      </c>
    </row>
    <row r="217" spans="1:6" ht="12.75" customHeight="1" x14ac:dyDescent="0.2">
      <c r="A217" s="62">
        <v>3431</v>
      </c>
      <c r="B217" s="181" t="s">
        <v>484</v>
      </c>
      <c r="C217" s="267" t="s">
        <v>485</v>
      </c>
      <c r="D217" s="193">
        <v>379.17</v>
      </c>
      <c r="E217" s="193">
        <v>412.28</v>
      </c>
      <c r="F217" s="44">
        <f t="shared" si="26"/>
        <v>108.73223092544239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76501.7</v>
      </c>
      <c r="E299" s="59">
        <f>E152-E297+E298</f>
        <v>116968.85999999999</v>
      </c>
      <c r="F299" s="44">
        <f t="shared" si="68"/>
        <v>152.8970728755047</v>
      </c>
    </row>
    <row r="300" spans="1:6" ht="12.75" customHeight="1" x14ac:dyDescent="0.2">
      <c r="A300" s="62" t="s">
        <v>630</v>
      </c>
      <c r="B300" s="63" t="s">
        <v>641</v>
      </c>
      <c r="C300" s="267" t="s">
        <v>642</v>
      </c>
      <c r="D300" s="59">
        <f>IF(D6&gt;=D299,D6-D299,0)</f>
        <v>7358.6200000000099</v>
      </c>
      <c r="E300" s="59">
        <f>IF(E6&gt;=E299,E6-E299,0)</f>
        <v>0</v>
      </c>
      <c r="F300" s="44">
        <f t="shared" si="68"/>
        <v>0</v>
      </c>
    </row>
    <row r="301" spans="1:6" ht="12.75" customHeight="1" x14ac:dyDescent="0.2">
      <c r="A301" s="62" t="s">
        <v>630</v>
      </c>
      <c r="B301" s="63" t="s">
        <v>643</v>
      </c>
      <c r="C301" s="267" t="s">
        <v>644</v>
      </c>
      <c r="D301" s="59">
        <f>IF(D299&gt;=D6,D299-D6,0)</f>
        <v>0</v>
      </c>
      <c r="E301" s="59">
        <f>IF(E299&gt;=E6,E299-E6,0)</f>
        <v>32469.859999999986</v>
      </c>
      <c r="F301" s="44" t="str">
        <f t="shared" si="68"/>
        <v>-</v>
      </c>
    </row>
    <row r="302" spans="1:6" ht="12.75" customHeight="1" x14ac:dyDescent="0.2">
      <c r="A302" s="62">
        <v>92211</v>
      </c>
      <c r="B302" s="63" t="s">
        <v>645</v>
      </c>
      <c r="C302" s="267" t="s">
        <v>646</v>
      </c>
      <c r="D302" s="193">
        <v>10276.61</v>
      </c>
      <c r="E302" s="193">
        <v>23364.65</v>
      </c>
      <c r="F302" s="44">
        <f t="shared" si="68"/>
        <v>227.35756246466491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2034.29</v>
      </c>
      <c r="E304" s="193">
        <v>0</v>
      </c>
      <c r="F304" s="44">
        <f t="shared" si="68"/>
        <v>0</v>
      </c>
    </row>
    <row r="305" spans="1:6" ht="12" x14ac:dyDescent="0.2">
      <c r="A305" s="62">
        <v>9661</v>
      </c>
      <c r="B305" s="228" t="s">
        <v>651</v>
      </c>
      <c r="C305" s="267" t="s">
        <v>652</v>
      </c>
      <c r="D305" s="193">
        <v>2034.29</v>
      </c>
      <c r="E305" s="193">
        <v>633.85</v>
      </c>
      <c r="F305" s="44">
        <f t="shared" si="68"/>
        <v>31.158291099105835</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2612.38</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2612.38</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2612.38</v>
      </c>
      <c r="E379" s="59">
        <f t="shared" si="92"/>
        <v>0</v>
      </c>
      <c r="F379" s="44">
        <f t="shared" si="72"/>
        <v>0</v>
      </c>
    </row>
    <row r="380" spans="1:6" ht="12.75" customHeight="1" x14ac:dyDescent="0.2">
      <c r="A380" s="62">
        <v>4221</v>
      </c>
      <c r="B380" s="63" t="s">
        <v>696</v>
      </c>
      <c r="C380" s="267" t="s">
        <v>788</v>
      </c>
      <c r="D380" s="193">
        <v>2612.38</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2612.38</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11934.6</v>
      </c>
      <c r="E420" s="193">
        <v>21330.61</v>
      </c>
      <c r="F420" s="44">
        <f t="shared" si="72"/>
        <v>178.72915724029292</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83860.320000000007</v>
      </c>
      <c r="E422" s="59">
        <f>E6+E308</f>
        <v>84499</v>
      </c>
      <c r="F422" s="44">
        <f t="shared" si="72"/>
        <v>100.76159976494246</v>
      </c>
    </row>
    <row r="423" spans="1:6" ht="12.75" customHeight="1" x14ac:dyDescent="0.2">
      <c r="A423" s="62" t="s">
        <v>630</v>
      </c>
      <c r="B423" s="63" t="s">
        <v>853</v>
      </c>
      <c r="C423" s="267" t="s">
        <v>854</v>
      </c>
      <c r="D423" s="59">
        <f t="shared" ref="D423:E423" si="103">D299+D360</f>
        <v>79114.080000000002</v>
      </c>
      <c r="E423" s="59">
        <f t="shared" si="103"/>
        <v>116968.85999999999</v>
      </c>
      <c r="F423" s="44">
        <f t="shared" si="72"/>
        <v>147.8483476013372</v>
      </c>
    </row>
    <row r="424" spans="1:6" ht="12.75" customHeight="1" x14ac:dyDescent="0.2">
      <c r="A424" s="62" t="s">
        <v>630</v>
      </c>
      <c r="B424" s="63" t="s">
        <v>855</v>
      </c>
      <c r="C424" s="267" t="s">
        <v>856</v>
      </c>
      <c r="D424" s="59">
        <f t="shared" ref="D424:E424" si="104">IF(D422&gt;=D423,D422-D423,0)</f>
        <v>4746.2400000000052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32469.859999999986</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2034.0400000000009</v>
      </c>
      <c r="F426" s="44" t="str">
        <f t="shared" si="72"/>
        <v>-</v>
      </c>
    </row>
    <row r="427" spans="1:6" ht="12.75" customHeight="1" x14ac:dyDescent="0.2">
      <c r="A427" s="271" t="s">
        <v>859</v>
      </c>
      <c r="B427" s="63" t="s">
        <v>862</v>
      </c>
      <c r="C427" s="272" t="s">
        <v>863</v>
      </c>
      <c r="D427" s="59">
        <f t="shared" ref="D427:E427" si="107">IF(D303-D302+D420-D419&gt;=0,D303-D302+D420-D419,0)</f>
        <v>1657.9899999999998</v>
      </c>
      <c r="E427" s="59">
        <f t="shared" si="107"/>
        <v>0</v>
      </c>
      <c r="F427" s="44">
        <f t="shared" si="72"/>
        <v>0</v>
      </c>
    </row>
    <row r="428" spans="1:6" ht="24" x14ac:dyDescent="0.2">
      <c r="A428" s="269" t="s">
        <v>864</v>
      </c>
      <c r="B428" s="263" t="s">
        <v>865</v>
      </c>
      <c r="C428" s="270" t="s">
        <v>866</v>
      </c>
      <c r="D428" s="80">
        <f t="shared" ref="D428:E428" si="108">D304+D421</f>
        <v>2034.29</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83860.320000000007</v>
      </c>
      <c r="E643" s="59">
        <f>E422+E430</f>
        <v>84499</v>
      </c>
      <c r="F643" s="44">
        <f t="shared" si="109"/>
        <v>100.76159976494246</v>
      </c>
    </row>
    <row r="644" spans="1:6" ht="12.75" customHeight="1" x14ac:dyDescent="0.2">
      <c r="A644" s="62" t="s">
        <v>630</v>
      </c>
      <c r="B644" s="63" t="s">
        <v>1286</v>
      </c>
      <c r="C644" s="267" t="s">
        <v>1287</v>
      </c>
      <c r="D644" s="59">
        <f>D423+D535</f>
        <v>79114.080000000002</v>
      </c>
      <c r="E644" s="59">
        <f>E423+E535</f>
        <v>116968.85999999999</v>
      </c>
      <c r="F644" s="44">
        <f t="shared" si="109"/>
        <v>147.8483476013372</v>
      </c>
    </row>
    <row r="645" spans="1:6" ht="12.75" customHeight="1" x14ac:dyDescent="0.2">
      <c r="A645" s="62" t="s">
        <v>630</v>
      </c>
      <c r="B645" s="63" t="s">
        <v>1288</v>
      </c>
      <c r="C645" s="267" t="s">
        <v>1289</v>
      </c>
      <c r="D645" s="59">
        <f t="shared" ref="D645:E645" si="163">IF(D643&gt;=D644,D643-D644,0)</f>
        <v>4746.2400000000052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32469.859999999986</v>
      </c>
      <c r="F646" s="44" t="str">
        <f t="shared" si="109"/>
        <v>-</v>
      </c>
    </row>
    <row r="647" spans="1:6" ht="24" x14ac:dyDescent="0.2">
      <c r="A647" s="271" t="s">
        <v>1292</v>
      </c>
      <c r="B647" s="63" t="s">
        <v>1293</v>
      </c>
      <c r="C647" s="272" t="s">
        <v>1292</v>
      </c>
      <c r="D647" s="59">
        <f>IF(D426-D427+D641-D642&gt;=0,D426-D427+D641-D642,0)</f>
        <v>0</v>
      </c>
      <c r="E647" s="59">
        <f>IF(E426-E427+E641-E642&gt;=0,E426-E427+E641-E642,0)</f>
        <v>2034.0400000000009</v>
      </c>
      <c r="F647" s="44" t="str">
        <f t="shared" si="109"/>
        <v>-</v>
      </c>
    </row>
    <row r="648" spans="1:6" ht="24" x14ac:dyDescent="0.2">
      <c r="A648" s="271" t="s">
        <v>1294</v>
      </c>
      <c r="B648" s="63" t="s">
        <v>1295</v>
      </c>
      <c r="C648" s="272" t="s">
        <v>1294</v>
      </c>
      <c r="D648" s="59">
        <f>IF(D427-D426+D642-D641&gt;=0,D427-D426+D642-D641,0)</f>
        <v>1657.9899999999998</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3088.2500000000055</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30435.819999999985</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2345.29</v>
      </c>
      <c r="E653" s="193">
        <v>2857.07</v>
      </c>
      <c r="F653" s="44">
        <f t="shared" ref="F653:F740" si="167">IF(D653&lt;&gt;0,IF(E653/D653&gt;=100,"&gt;&gt;100",E653/D653*100),"-")</f>
        <v>121.82160841516404</v>
      </c>
    </row>
    <row r="654" spans="1:6" ht="12.75" customHeight="1" x14ac:dyDescent="0.2">
      <c r="A654" s="62" t="s">
        <v>1305</v>
      </c>
      <c r="B654" s="63" t="s">
        <v>1306</v>
      </c>
      <c r="C654" s="267" t="s">
        <v>1305</v>
      </c>
      <c r="D654" s="193">
        <v>83860.320000000007</v>
      </c>
      <c r="E654" s="193">
        <v>85818.9</v>
      </c>
      <c r="F654" s="44">
        <f t="shared" si="167"/>
        <v>102.33552650407248</v>
      </c>
    </row>
    <row r="655" spans="1:6" ht="12.75" customHeight="1" x14ac:dyDescent="0.2">
      <c r="A655" s="62" t="s">
        <v>1307</v>
      </c>
      <c r="B655" s="63" t="s">
        <v>1308</v>
      </c>
      <c r="C655" s="267" t="s">
        <v>1307</v>
      </c>
      <c r="D655" s="193">
        <v>83028.67</v>
      </c>
      <c r="E655" s="193">
        <v>88345.49</v>
      </c>
      <c r="F655" s="44">
        <f t="shared" si="167"/>
        <v>106.40359528822995</v>
      </c>
    </row>
    <row r="656" spans="1:6" ht="24" x14ac:dyDescent="0.2">
      <c r="A656" s="62">
        <v>11</v>
      </c>
      <c r="B656" s="63" t="s">
        <v>1309</v>
      </c>
      <c r="C656" s="267" t="s">
        <v>1310</v>
      </c>
      <c r="D656" s="59">
        <f t="shared" ref="D656:E656" si="168">+D653+D654-D655</f>
        <v>3176.9400000000023</v>
      </c>
      <c r="E656" s="59">
        <f t="shared" si="168"/>
        <v>330.47999999999593</v>
      </c>
      <c r="F656" s="44">
        <f t="shared" si="167"/>
        <v>10.402462747171672</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17</v>
      </c>
      <c r="E658" s="273">
        <v>17</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17</v>
      </c>
      <c r="E660" s="273">
        <v>17</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600</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2900.5</v>
      </c>
      <c r="E734" s="191"/>
      <c r="F734" s="70">
        <f t="shared" si="167"/>
        <v>0</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249.89</v>
      </c>
      <c r="E736" s="193"/>
      <c r="F736" s="44">
        <f t="shared" si="167"/>
        <v>0</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98.7</v>
      </c>
      <c r="E742" s="191"/>
      <c r="F742" s="70">
        <f t="shared" si="169"/>
        <v>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51548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korisnikfirma@outlook.com</cp:lastModifiedBy>
  <cp:lastPrinted>2025-04-09T09:01:10Z</cp:lastPrinted>
  <dcterms:created xsi:type="dcterms:W3CDTF">2022-04-01T05:14:30Z</dcterms:created>
  <dcterms:modified xsi:type="dcterms:W3CDTF">2025-04-09T09:05:45Z</dcterms:modified>
</cp:coreProperties>
</file>